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75" windowHeight="6600" tabRatio="597"/>
  </bookViews>
  <sheets>
    <sheet name="Page 1 Calc" sheetId="1" r:id="rId1"/>
    <sheet name="GovernanceCalc" sheetId="2" r:id="rId2"/>
    <sheet name="Warrant or Transaction Counts" sheetId="3" r:id="rId3"/>
    <sheet name="FedProjExpend" sheetId="8" r:id="rId4"/>
    <sheet name="County AFR" sheetId="7" r:id="rId5"/>
  </sheets>
  <definedNames>
    <definedName name="_xlnm.Print_Area" localSheetId="4">'County AFR'!$A:$J</definedName>
    <definedName name="_xlnm.Print_Area" localSheetId="3">FedProjExpend!$A$1:$Y$30</definedName>
    <definedName name="_xlnm.Print_Area" localSheetId="1">GovernanceCalc!$A$1:$D$33</definedName>
    <definedName name="_xlnm.Print_Area" localSheetId="0">'Page 1 Calc'!$A$1:$F$35</definedName>
    <definedName name="_xlnm.Print_Area" localSheetId="2">'Warrant or Transaction Counts'!$A$1:$G$35</definedName>
  </definedNames>
  <calcPr calcId="125725"/>
</workbook>
</file>

<file path=xl/calcChain.xml><?xml version="1.0" encoding="utf-8"?>
<calcChain xmlns="http://schemas.openxmlformats.org/spreadsheetml/2006/main">
  <c r="Y25" i="8"/>
  <c r="X28"/>
  <c r="W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B28"/>
  <c r="Y27"/>
  <c r="Y26"/>
  <c r="Y24"/>
  <c r="Y23"/>
  <c r="Y22"/>
  <c r="Y21"/>
  <c r="Y20"/>
  <c r="Y19"/>
  <c r="Y18"/>
  <c r="V28"/>
  <c r="Y16"/>
  <c r="Y15"/>
  <c r="Y14"/>
  <c r="C28"/>
  <c r="Y12"/>
  <c r="Y11"/>
  <c r="Y10"/>
  <c r="Y9"/>
  <c r="Y8"/>
  <c r="Y7"/>
  <c r="Y6"/>
  <c r="Y28" s="1"/>
  <c r="F19" i="1" s="1"/>
  <c r="Y5" i="8"/>
  <c r="D9" i="1"/>
  <c r="D8"/>
  <c r="D7"/>
  <c r="D6"/>
  <c r="J66" i="7"/>
  <c r="J69"/>
  <c r="J57"/>
  <c r="J70"/>
  <c r="J43"/>
  <c r="J44"/>
  <c r="J40"/>
  <c r="J30"/>
  <c r="F21" i="1" s="1"/>
  <c r="J25" i="7"/>
  <c r="J31" s="1"/>
  <c r="J19"/>
  <c r="J20" s="1"/>
  <c r="D9" i="2"/>
  <c r="D31" s="1"/>
  <c r="E12" i="1" s="1"/>
  <c r="D10" i="2"/>
  <c r="D11"/>
  <c r="D12"/>
  <c r="D13"/>
  <c r="D14"/>
  <c r="D15"/>
  <c r="D16"/>
  <c r="D17"/>
  <c r="D18"/>
  <c r="D19"/>
  <c r="D20"/>
  <c r="D21"/>
  <c r="D22"/>
  <c r="D8" i="3"/>
  <c r="D9"/>
  <c r="D33" s="1"/>
  <c r="G34" s="1"/>
  <c r="F15" i="1" s="1"/>
  <c r="D10" i="3"/>
  <c r="D11"/>
  <c r="D12"/>
  <c r="H12" s="1"/>
  <c r="D13"/>
  <c r="H13" s="1"/>
  <c r="D14"/>
  <c r="H14"/>
  <c r="D15"/>
  <c r="D16"/>
  <c r="H16" s="1"/>
  <c r="D17"/>
  <c r="H17" s="1"/>
  <c r="D18"/>
  <c r="D19"/>
  <c r="H19"/>
  <c r="D20"/>
  <c r="D21"/>
  <c r="D22"/>
  <c r="H22" s="1"/>
  <c r="D23"/>
  <c r="D24"/>
  <c r="D25"/>
  <c r="H25"/>
  <c r="D26"/>
  <c r="D27"/>
  <c r="H27"/>
  <c r="D28"/>
  <c r="D29"/>
  <c r="H29" s="1"/>
  <c r="D30"/>
  <c r="D31"/>
  <c r="H31" s="1"/>
  <c r="G8"/>
  <c r="H8" s="1"/>
  <c r="G9"/>
  <c r="G10"/>
  <c r="H10" s="1"/>
  <c r="G11"/>
  <c r="G12"/>
  <c r="G13"/>
  <c r="G14"/>
  <c r="G15"/>
  <c r="G33" s="1"/>
  <c r="G16"/>
  <c r="G17"/>
  <c r="G18"/>
  <c r="H18"/>
  <c r="G19"/>
  <c r="G20"/>
  <c r="H20" s="1"/>
  <c r="G21"/>
  <c r="G22"/>
  <c r="G23"/>
  <c r="G24"/>
  <c r="H24" s="1"/>
  <c r="G25"/>
  <c r="G26"/>
  <c r="H26" s="1"/>
  <c r="G27"/>
  <c r="G28"/>
  <c r="G29"/>
  <c r="G30"/>
  <c r="H30" s="1"/>
  <c r="G31"/>
  <c r="H23"/>
  <c r="H21"/>
  <c r="H15"/>
  <c r="H28"/>
  <c r="H9"/>
  <c r="F33"/>
  <c r="E33"/>
  <c r="C33"/>
  <c r="B33"/>
  <c r="Y13" i="8"/>
  <c r="Y17"/>
  <c r="H11" i="3"/>
  <c r="E10" i="1" l="1"/>
  <c r="F23"/>
  <c r="F13"/>
  <c r="F17" s="1"/>
  <c r="F25" l="1"/>
  <c r="F27" s="1"/>
</calcChain>
</file>

<file path=xl/sharedStrings.xml><?xml version="1.0" encoding="utf-8"?>
<sst xmlns="http://schemas.openxmlformats.org/spreadsheetml/2006/main" count="217" uniqueCount="170">
  <si>
    <t>From Annual Finanacial Report of the County School Superintendent</t>
  </si>
  <si>
    <t>Signature of County School Superintendent or Designee:</t>
  </si>
  <si>
    <t>Page 1</t>
  </si>
  <si>
    <t>Calculation Of Governance</t>
  </si>
  <si>
    <t>Col. 1</t>
  </si>
  <si>
    <t>Col. 2</t>
  </si>
  <si>
    <t>Col. 3</t>
  </si>
  <si>
    <t>Col.4</t>
  </si>
  <si>
    <t>Amount For</t>
  </si>
  <si>
    <t>Expense</t>
  </si>
  <si>
    <t>Amount</t>
  </si>
  <si>
    <t xml:space="preserve">% of </t>
  </si>
  <si>
    <t>Governance</t>
  </si>
  <si>
    <t>Time</t>
  </si>
  <si>
    <t>(Col.2 X Col.3)</t>
  </si>
  <si>
    <t>Total from Additional Sheets</t>
  </si>
  <si>
    <t>Total Governance</t>
  </si>
  <si>
    <t>Page 2</t>
  </si>
  <si>
    <t>Section 1</t>
  </si>
  <si>
    <t>Year</t>
  </si>
  <si>
    <t>Section 2</t>
  </si>
  <si>
    <t>Col. 4</t>
  </si>
  <si>
    <t>Col. 5</t>
  </si>
  <si>
    <t>Col. 6</t>
  </si>
  <si>
    <t>Col. 7</t>
  </si>
  <si>
    <t>Federal Funds</t>
  </si>
  <si>
    <t>All Funds</t>
  </si>
  <si>
    <t>School District</t>
  </si>
  <si>
    <t>Total</t>
  </si>
  <si>
    <t>Totals</t>
  </si>
  <si>
    <t>Page 3</t>
  </si>
  <si>
    <t xml:space="preserve"> Federal Project Expenditures</t>
  </si>
  <si>
    <t>Prof. Dev.</t>
  </si>
  <si>
    <t xml:space="preserve">Title IV - Safe </t>
  </si>
  <si>
    <t>Title V</t>
  </si>
  <si>
    <t>Bilingual</t>
  </si>
  <si>
    <t>Title IX</t>
  </si>
  <si>
    <t>Johnson</t>
  </si>
  <si>
    <t>Medicaid</t>
  </si>
  <si>
    <t>Title I</t>
  </si>
  <si>
    <t>Title II</t>
  </si>
  <si>
    <t>&amp; Drug Free</t>
  </si>
  <si>
    <t xml:space="preserve">Promot. Eq. </t>
  </si>
  <si>
    <t>Education</t>
  </si>
  <si>
    <t>Indian Ed.</t>
  </si>
  <si>
    <t>O'Malley</t>
  </si>
  <si>
    <t>Voc. Ed.</t>
  </si>
  <si>
    <t>Reimb.</t>
  </si>
  <si>
    <t>Other</t>
  </si>
  <si>
    <t>100-130</t>
  </si>
  <si>
    <t>260-280</t>
  </si>
  <si>
    <t>300-399</t>
  </si>
  <si>
    <t>Total From Additional Sheets</t>
  </si>
  <si>
    <t>Total Federal Expenditures</t>
  </si>
  <si>
    <t>Page 4</t>
  </si>
  <si>
    <t xml:space="preserve">County - </t>
  </si>
  <si>
    <t>submission of the completed worksheets to ADE.</t>
  </si>
  <si>
    <t>Federal Transaction Ratio (Col. 4 Total/Col. 7 Total)</t>
  </si>
  <si>
    <t>1.  Expenditures From County Funds: Salaries and Benefits</t>
  </si>
  <si>
    <t>3.  Expenditures From Indirect Cost:   Salaries and Benefits</t>
  </si>
  <si>
    <t>5.  Total Expenditures:</t>
  </si>
  <si>
    <t xml:space="preserve">                                                                         </t>
  </si>
  <si>
    <t>County School Superintendent AFR</t>
  </si>
  <si>
    <r>
      <t xml:space="preserve">(Pursuant to A.R.S. </t>
    </r>
    <r>
      <rPr>
        <b/>
        <sz val="10"/>
        <rFont val="Arial"/>
        <family val="2"/>
      </rPr>
      <t>§</t>
    </r>
    <r>
      <rPr>
        <b/>
        <sz val="10"/>
        <rFont val="Arial"/>
        <family val="2"/>
      </rPr>
      <t>15-302)</t>
    </r>
  </si>
  <si>
    <t xml:space="preserve">County:                                                                    </t>
  </si>
  <si>
    <t>Yavapai</t>
  </si>
  <si>
    <t>Email to:</t>
  </si>
  <si>
    <t xml:space="preserve">SFBudgetTeam@azed.gov </t>
  </si>
  <si>
    <t>Contact Person:</t>
  </si>
  <si>
    <t xml:space="preserve">Phone Number: </t>
  </si>
  <si>
    <t xml:space="preserve"> </t>
  </si>
  <si>
    <t xml:space="preserve">Email Address: </t>
  </si>
  <si>
    <t xml:space="preserve">                                                                                                                                                                                 </t>
  </si>
  <si>
    <t>I.</t>
  </si>
  <si>
    <t>COUNTY SCHOOL OFFICE ADMINISTRATION</t>
  </si>
  <si>
    <t>A.</t>
  </si>
  <si>
    <t>County Funds Appropriated</t>
  </si>
  <si>
    <t>Expenditures:</t>
  </si>
  <si>
    <t>Salaries and Benefits</t>
  </si>
  <si>
    <t>Supplies and Expenses</t>
  </si>
  <si>
    <t>Capital Outlay</t>
  </si>
  <si>
    <t>Total Expenditures from County Funds for Administration</t>
  </si>
  <si>
    <t>B.</t>
  </si>
  <si>
    <t>Indirect Cost</t>
  </si>
  <si>
    <t>Federal Receipts for County Office Administration</t>
  </si>
  <si>
    <t>Total Funds Available for Indirect Cost</t>
  </si>
  <si>
    <t>Total Expenditures from Indirect Cost</t>
  </si>
  <si>
    <t>II.</t>
  </si>
  <si>
    <t>COUNTY SCHOOL FUND</t>
  </si>
  <si>
    <r>
      <t xml:space="preserve">Receipts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15-1000)</t>
    </r>
  </si>
  <si>
    <t>Forest Reserve Funds</t>
  </si>
  <si>
    <t>Other (Specify)</t>
  </si>
  <si>
    <t>Transfers from Special County Reserve Fund</t>
  </si>
  <si>
    <t>Total Available</t>
  </si>
  <si>
    <t>Total Expenditures</t>
  </si>
  <si>
    <t>Transfers Out</t>
  </si>
  <si>
    <t>Total Expenditures and Transfers Out</t>
  </si>
  <si>
    <t>III.</t>
  </si>
  <si>
    <t>SPECIAL COUNTY SCHOOL RESERVE FUND OPERATIONS</t>
  </si>
  <si>
    <r>
      <t xml:space="preserve">Appropriation by Board of Supervisors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15-1001)</t>
    </r>
  </si>
  <si>
    <t>State Aid for Transportation</t>
  </si>
  <si>
    <r>
      <t xml:space="preserve">District Service Program Fund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15-365.A)</t>
    </r>
  </si>
  <si>
    <r>
      <t xml:space="preserve">Small District Service Program Fund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15-365)</t>
    </r>
  </si>
  <si>
    <t>County Jails Program</t>
  </si>
  <si>
    <t>County Juvenile Detention Program</t>
  </si>
  <si>
    <t>Transfers In</t>
  </si>
  <si>
    <r>
      <t xml:space="preserve">Pupil Transportation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15-1002)</t>
    </r>
  </si>
  <si>
    <r>
      <t xml:space="preserve">$10 / Month per Pupil Payments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15-826)</t>
    </r>
  </si>
  <si>
    <t>Supp Paymnt: Maint 1 &amp; 2 Room School Dist</t>
  </si>
  <si>
    <r>
      <t xml:space="preserve">Small School Service Pgm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15-1002.A.7)</t>
    </r>
  </si>
  <si>
    <t>Transfers to Accomm Schools from Spec. Receipts</t>
  </si>
  <si>
    <t>Transfers to County School Fund</t>
  </si>
  <si>
    <t>Total Expenditures and Transfers</t>
  </si>
  <si>
    <t>County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</si>
  <si>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</si>
  <si>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</si>
  <si>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</si>
  <si>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</si>
  <si>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</si>
  <si>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</si>
  <si>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</si>
  <si>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</si>
  <si>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</si>
  <si>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</si>
  <si>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</si>
  <si>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</si>
  <si>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</si>
  <si>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Yuma</t>
  </si>
  <si>
    <t>Warrants</t>
  </si>
  <si>
    <t>12.Carry Forward Calculation Provision</t>
  </si>
  <si>
    <t xml:space="preserve">13. Direct Cost Pool + Carry Forward Provision </t>
  </si>
  <si>
    <t>(Line 9 + Line 12)</t>
  </si>
  <si>
    <t>(Line 13/Line 10)</t>
  </si>
  <si>
    <t>14.Indirect Cost Rate</t>
  </si>
  <si>
    <t>(Line 10 X Prior Yr Rate) - Line11</t>
  </si>
  <si>
    <t>(From County AFR)</t>
  </si>
  <si>
    <t>(Add Lines 1+2+3+4)</t>
  </si>
  <si>
    <t>2.                                                            Supplies and Expenses</t>
  </si>
  <si>
    <t>4.                                                            Supplies and Expenses</t>
  </si>
  <si>
    <t xml:space="preserve">6.   Less: Governance: </t>
  </si>
  <si>
    <t>(Total From Page 2)</t>
  </si>
  <si>
    <t xml:space="preserve">7.   Total Administrative Office Expenses:  </t>
  </si>
  <si>
    <t>(Line 5 - Line 6)</t>
  </si>
  <si>
    <t xml:space="preserve">8.   Federal Transaction Ratio: </t>
  </si>
  <si>
    <t>(From Page 3)</t>
  </si>
  <si>
    <t xml:space="preserve">9.   Indirect Cost Pool: </t>
  </si>
  <si>
    <t xml:space="preserve">10.Total Federal Expenditures: </t>
  </si>
  <si>
    <t>(From Page 4)</t>
  </si>
  <si>
    <t>(Line 7 X Line 8)</t>
  </si>
  <si>
    <t xml:space="preserve">Month </t>
  </si>
  <si>
    <t>Warrant or Transaction Counts</t>
  </si>
  <si>
    <t>Minus</t>
  </si>
  <si>
    <t>IDEA</t>
  </si>
  <si>
    <t>MAXIMUS</t>
  </si>
  <si>
    <t>Capital</t>
  </si>
  <si>
    <t>Part B</t>
  </si>
  <si>
    <t>E-Rate</t>
  </si>
  <si>
    <t>140-145</t>
  </si>
  <si>
    <t>170-180</t>
  </si>
  <si>
    <t>County -</t>
  </si>
  <si>
    <t>Calculation Of County Indirect Cost Rate for FY12</t>
  </si>
  <si>
    <t>County -                                                     Based on FY 2010 Data</t>
  </si>
  <si>
    <t>The assigned rate will be effective from 7/1/11 through 6/30/12. You will receive notice of your rate after</t>
  </si>
  <si>
    <t>FY2009-2010</t>
  </si>
  <si>
    <t>DUE DATE: October 1, 2010</t>
  </si>
  <si>
    <t>Balance of County Funds Reverted June 30, 2010</t>
  </si>
  <si>
    <t>Balance at June 30, 2010</t>
  </si>
  <si>
    <t>11.Actual Amount of Indirect Costs for FY2010</t>
  </si>
  <si>
    <t>Balance Forward July 1, 2009</t>
  </si>
  <si>
    <t>County School Office Admin Bal Fwd July 1, 2009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</si>
</sst>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  <numFmt numFmtId="165" formatCode="0.000000_);\(0.000000\)"/>
    <numFmt numFmtId="166" formatCode="[&lt;=9999999]###\-####;\(###\)\ ###\-####"/>
    <numFmt numFmtId="167" formatCode="General_)"/>
    <numFmt numFmtId="168" formatCode="_([$$-409]* #,##0_);_([$$-409]* \(#,##0\);_([$$-409]* &quot;-&quot;_);_(@_)"/>
  </numFmts>
  <fonts count="2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"/>
      <name val="Helv"/>
    </font>
    <font>
      <sz val="10"/>
      <name val="Helv"/>
    </font>
    <font>
      <b/>
      <sz val="10"/>
      <color indexed="8"/>
      <name val="Helv"/>
    </font>
    <font>
      <sz val="10"/>
      <color indexed="8"/>
      <name val="Helv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7" fontId="15" fillId="0" borderId="0"/>
    <xf numFmtId="0" fontId="18" fillId="0" borderId="0"/>
  </cellStyleXfs>
  <cellXfs count="17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9" fontId="0" fillId="0" borderId="3" xfId="0" applyNumberForma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Continuous"/>
    </xf>
    <xf numFmtId="0" fontId="2" fillId="0" borderId="0" xfId="0" applyFont="1" applyBorder="1"/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Alignment="1">
      <alignment horizontal="centerContinuous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13" xfId="0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Continuous"/>
    </xf>
    <xf numFmtId="0" fontId="5" fillId="0" borderId="28" xfId="0" applyFont="1" applyBorder="1"/>
    <xf numFmtId="0" fontId="5" fillId="0" borderId="2" xfId="0" applyFont="1" applyBorder="1"/>
    <xf numFmtId="0" fontId="5" fillId="0" borderId="21" xfId="0" applyFont="1" applyBorder="1"/>
    <xf numFmtId="0" fontId="2" fillId="0" borderId="7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164" fontId="0" fillId="0" borderId="3" xfId="0" applyNumberFormat="1" applyBorder="1"/>
    <xf numFmtId="9" fontId="0" fillId="0" borderId="3" xfId="0" applyNumberFormat="1" applyBorder="1"/>
    <xf numFmtId="164" fontId="0" fillId="0" borderId="32" xfId="0" applyNumberFormat="1" applyBorder="1"/>
    <xf numFmtId="165" fontId="0" fillId="0" borderId="32" xfId="0" applyNumberFormat="1" applyBorder="1"/>
    <xf numFmtId="0" fontId="6" fillId="0" borderId="0" xfId="0" applyFont="1"/>
    <xf numFmtId="0" fontId="2" fillId="0" borderId="0" xfId="0" applyFont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34" xfId="0" applyFont="1" applyBorder="1" applyAlignment="1">
      <alignment horizontal="centerContinuous"/>
    </xf>
    <xf numFmtId="0" fontId="3" fillId="0" borderId="35" xfId="0" applyFont="1" applyBorder="1" applyAlignment="1">
      <alignment horizontal="centerContinuous"/>
    </xf>
    <xf numFmtId="0" fontId="3" fillId="0" borderId="36" xfId="0" applyFont="1" applyBorder="1" applyAlignment="1">
      <alignment horizontal="centerContinuous"/>
    </xf>
    <xf numFmtId="0" fontId="4" fillId="0" borderId="1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4" fillId="0" borderId="40" xfId="0" applyFont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/>
    <xf numFmtId="0" fontId="4" fillId="0" borderId="44" xfId="0" applyFont="1" applyBorder="1" applyAlignment="1">
      <alignment horizontal="centerContinuous"/>
    </xf>
    <xf numFmtId="0" fontId="4" fillId="0" borderId="43" xfId="0" applyFont="1" applyBorder="1"/>
    <xf numFmtId="0" fontId="4" fillId="0" borderId="44" xfId="0" applyFont="1" applyBorder="1" applyAlignment="1">
      <alignment horizontal="center"/>
    </xf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5" fillId="0" borderId="28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7" fontId="0" fillId="0" borderId="32" xfId="0" applyNumberFormat="1" applyBorder="1"/>
    <xf numFmtId="0" fontId="2" fillId="0" borderId="25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4" fontId="0" fillId="0" borderId="20" xfId="0" applyNumberFormat="1" applyBorder="1"/>
    <xf numFmtId="7" fontId="0" fillId="0" borderId="15" xfId="0" applyNumberFormat="1" applyBorder="1"/>
    <xf numFmtId="0" fontId="0" fillId="0" borderId="0" xfId="0" applyAlignment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5" fillId="2" borderId="0" xfId="0" applyFont="1" applyFill="1"/>
    <xf numFmtId="0" fontId="8" fillId="2" borderId="0" xfId="0" applyFont="1" applyFill="1"/>
    <xf numFmtId="0" fontId="12" fillId="2" borderId="0" xfId="1" applyFill="1" applyAlignment="1" applyProtection="1">
      <alignment horizontal="left"/>
    </xf>
    <xf numFmtId="0" fontId="0" fillId="2" borderId="0" xfId="0" applyFill="1"/>
    <xf numFmtId="0" fontId="12" fillId="2" borderId="0" xfId="1" applyFill="1" applyAlignment="1" applyProtection="1"/>
    <xf numFmtId="0" fontId="6" fillId="2" borderId="0" xfId="0" applyFont="1" applyFill="1"/>
    <xf numFmtId="4" fontId="0" fillId="2" borderId="0" xfId="0" applyNumberFormat="1" applyFill="1"/>
    <xf numFmtId="4" fontId="0" fillId="0" borderId="2" xfId="0" applyNumberFormat="1" applyBorder="1"/>
    <xf numFmtId="167" fontId="14" fillId="2" borderId="0" xfId="2" applyNumberFormat="1" applyFont="1" applyFill="1" applyAlignment="1" applyProtection="1">
      <alignment horizontal="left"/>
    </xf>
    <xf numFmtId="167" fontId="16" fillId="2" borderId="0" xfId="2" applyNumberFormat="1" applyFont="1" applyFill="1" applyAlignment="1" applyProtection="1">
      <alignment horizontal="left"/>
    </xf>
    <xf numFmtId="167" fontId="16" fillId="2" borderId="0" xfId="2" applyNumberFormat="1" applyFont="1" applyFill="1" applyProtection="1"/>
    <xf numFmtId="168" fontId="0" fillId="2" borderId="0" xfId="0" applyNumberFormat="1" applyFill="1"/>
    <xf numFmtId="167" fontId="17" fillId="2" borderId="0" xfId="2" applyNumberFormat="1" applyFont="1" applyFill="1" applyProtection="1"/>
    <xf numFmtId="5" fontId="16" fillId="2" borderId="0" xfId="2" applyNumberFormat="1" applyFont="1" applyFill="1" applyAlignment="1" applyProtection="1">
      <alignment horizontal="right"/>
    </xf>
    <xf numFmtId="5" fontId="17" fillId="2" borderId="0" xfId="2" applyNumberFormat="1" applyFont="1" applyFill="1" applyAlignment="1" applyProtection="1">
      <alignment horizontal="left"/>
    </xf>
    <xf numFmtId="5" fontId="17" fillId="2" borderId="0" xfId="2" applyNumberFormat="1" applyFont="1" applyFill="1" applyProtection="1"/>
    <xf numFmtId="168" fontId="0" fillId="2" borderId="27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167" fontId="17" fillId="2" borderId="0" xfId="2" applyNumberFormat="1" applyFont="1" applyFill="1" applyAlignment="1" applyProtection="1">
      <alignment horizontal="left"/>
    </xf>
    <xf numFmtId="168" fontId="0" fillId="0" borderId="47" xfId="0" applyNumberFormat="1" applyFill="1" applyBorder="1" applyProtection="1"/>
    <xf numFmtId="167" fontId="16" fillId="2" borderId="0" xfId="2" quotePrefix="1" applyNumberFormat="1" applyFont="1" applyFill="1" applyAlignment="1" applyProtection="1">
      <alignment horizontal="left"/>
    </xf>
    <xf numFmtId="168" fontId="0" fillId="0" borderId="48" xfId="0" applyNumberFormat="1" applyFill="1" applyBorder="1" applyProtection="1"/>
    <xf numFmtId="167" fontId="16" fillId="2" borderId="0" xfId="2" applyNumberFormat="1" applyFont="1" applyFill="1" applyAlignment="1" applyProtection="1">
      <alignment horizontal="right"/>
    </xf>
    <xf numFmtId="167" fontId="17" fillId="2" borderId="0" xfId="2" quotePrefix="1" applyNumberFormat="1" applyFont="1" applyFill="1" applyAlignment="1" applyProtection="1">
      <alignment horizontal="left"/>
    </xf>
    <xf numFmtId="167" fontId="14" fillId="2" borderId="0" xfId="2" applyNumberFormat="1" applyFont="1" applyFill="1" applyProtection="1"/>
    <xf numFmtId="168" fontId="0" fillId="2" borderId="49" xfId="0" applyNumberFormat="1" applyFill="1" applyBorder="1" applyProtection="1">
      <protection locked="0"/>
    </xf>
    <xf numFmtId="0" fontId="18" fillId="3" borderId="50" xfId="3" applyFont="1" applyFill="1" applyBorder="1" applyAlignment="1">
      <alignment horizontal="center"/>
    </xf>
    <xf numFmtId="0" fontId="18" fillId="0" borderId="0" xfId="3" applyFont="1" applyFill="1" applyBorder="1" applyAlignment="1">
      <alignment horizontal="center"/>
    </xf>
    <xf numFmtId="0" fontId="18" fillId="0" borderId="1" xfId="3" applyFont="1" applyFill="1" applyBorder="1" applyAlignment="1">
      <alignment wrapText="1"/>
    </xf>
    <xf numFmtId="0" fontId="19" fillId="0" borderId="0" xfId="0" applyFont="1" applyBorder="1"/>
    <xf numFmtId="0" fontId="20" fillId="2" borderId="0" xfId="0" applyFont="1" applyFill="1"/>
    <xf numFmtId="10" fontId="0" fillId="0" borderId="32" xfId="0" applyNumberFormat="1" applyBorder="1"/>
    <xf numFmtId="0" fontId="7" fillId="0" borderId="22" xfId="0" applyFont="1" applyFill="1" applyBorder="1" applyAlignment="1">
      <alignment horizontal="centerContinuous"/>
    </xf>
    <xf numFmtId="0" fontId="7" fillId="0" borderId="23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6" fillId="0" borderId="0" xfId="0" applyFont="1" applyFill="1"/>
    <xf numFmtId="0" fontId="6" fillId="0" borderId="51" xfId="0" applyFont="1" applyFill="1" applyBorder="1" applyAlignment="1">
      <alignment horizontal="center"/>
    </xf>
    <xf numFmtId="0" fontId="6" fillId="0" borderId="51" xfId="0" applyFont="1" applyFill="1" applyBorder="1"/>
    <xf numFmtId="0" fontId="7" fillId="4" borderId="51" xfId="0" applyFont="1" applyFill="1" applyBorder="1" applyAlignment="1">
      <alignment horizontal="center"/>
    </xf>
    <xf numFmtId="0" fontId="7" fillId="0" borderId="51" xfId="0" applyFont="1" applyFill="1" applyBorder="1"/>
    <xf numFmtId="0" fontId="7" fillId="4" borderId="16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6" fillId="2" borderId="53" xfId="0" applyFont="1" applyFill="1" applyBorder="1"/>
    <xf numFmtId="0" fontId="6" fillId="0" borderId="0" xfId="0" applyFont="1" applyFill="1" applyProtection="1">
      <protection locked="0"/>
    </xf>
    <xf numFmtId="0" fontId="7" fillId="0" borderId="7" xfId="0" applyFont="1" applyFill="1" applyBorder="1"/>
    <xf numFmtId="41" fontId="7" fillId="0" borderId="7" xfId="0" applyNumberFormat="1" applyFont="1" applyFill="1" applyBorder="1"/>
    <xf numFmtId="42" fontId="7" fillId="0" borderId="7" xfId="0" applyNumberFormat="1" applyFont="1" applyFill="1" applyBorder="1"/>
    <xf numFmtId="41" fontId="6" fillId="0" borderId="0" xfId="0" applyNumberFormat="1" applyFont="1" applyFill="1"/>
    <xf numFmtId="0" fontId="0" fillId="0" borderId="0" xfId="0" applyFill="1"/>
    <xf numFmtId="0" fontId="7" fillId="0" borderId="3" xfId="0" applyFont="1" applyFill="1" applyBorder="1"/>
    <xf numFmtId="41" fontId="7" fillId="0" borderId="3" xfId="0" applyNumberFormat="1" applyFont="1" applyFill="1" applyBorder="1"/>
    <xf numFmtId="41" fontId="7" fillId="2" borderId="3" xfId="0" applyNumberFormat="1" applyFont="1" applyFill="1" applyBorder="1"/>
    <xf numFmtId="41" fontId="7" fillId="0" borderId="11" xfId="0" applyNumberFormat="1" applyFont="1" applyFill="1" applyBorder="1"/>
    <xf numFmtId="41" fontId="7" fillId="2" borderId="11" xfId="0" applyNumberFormat="1" applyFont="1" applyFill="1" applyBorder="1"/>
    <xf numFmtId="0" fontId="6" fillId="0" borderId="3" xfId="0" applyFont="1" applyFill="1" applyBorder="1"/>
    <xf numFmtId="41" fontId="6" fillId="0" borderId="54" xfId="0" applyNumberFormat="1" applyFont="1" applyFill="1" applyBorder="1"/>
    <xf numFmtId="41" fontId="6" fillId="2" borderId="54" xfId="0" applyNumberFormat="1" applyFont="1" applyFill="1" applyBorder="1"/>
    <xf numFmtId="41" fontId="6" fillId="0" borderId="0" xfId="0" applyNumberFormat="1" applyFont="1" applyFill="1" applyBorder="1"/>
    <xf numFmtId="41" fontId="6" fillId="0" borderId="7" xfId="0" applyNumberFormat="1" applyFont="1" applyFill="1" applyBorder="1"/>
    <xf numFmtId="41" fontId="6" fillId="2" borderId="7" xfId="0" applyNumberFormat="1" applyFont="1" applyFill="1" applyBorder="1"/>
    <xf numFmtId="0" fontId="6" fillId="0" borderId="23" xfId="0" applyFont="1" applyFill="1" applyBorder="1" applyAlignment="1">
      <alignment horizontal="centerContinuous"/>
    </xf>
    <xf numFmtId="41" fontId="6" fillId="0" borderId="23" xfId="0" applyNumberFormat="1" applyFont="1" applyFill="1" applyBorder="1" applyAlignment="1">
      <alignment horizontal="centerContinuous"/>
    </xf>
    <xf numFmtId="41" fontId="6" fillId="2" borderId="23" xfId="0" applyNumberFormat="1" applyFont="1" applyFill="1" applyBorder="1" applyAlignment="1">
      <alignment horizontal="centerContinuous"/>
    </xf>
    <xf numFmtId="41" fontId="6" fillId="2" borderId="0" xfId="0" applyNumberFormat="1" applyFont="1" applyFill="1" applyBorder="1" applyAlignment="1">
      <alignment horizontal="centerContinuous"/>
    </xf>
    <xf numFmtId="0" fontId="6" fillId="0" borderId="25" xfId="0" applyFont="1" applyFill="1" applyBorder="1"/>
    <xf numFmtId="0" fontId="6" fillId="0" borderId="0" xfId="0" applyFont="1" applyFill="1" applyBorder="1"/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/>
    <xf numFmtId="0" fontId="5" fillId="2" borderId="27" xfId="0" applyFont="1" applyFill="1" applyBorder="1" applyAlignment="1" applyProtection="1">
      <protection locked="0"/>
    </xf>
    <xf numFmtId="0" fontId="5" fillId="0" borderId="27" xfId="0" applyFont="1" applyBorder="1"/>
    <xf numFmtId="0" fontId="0" fillId="2" borderId="9" xfId="0" applyFill="1" applyBorder="1" applyAlignment="1" applyProtection="1">
      <protection locked="0"/>
    </xf>
    <xf numFmtId="166" fontId="0" fillId="2" borderId="9" xfId="0" applyNumberFormat="1" applyFill="1" applyBorder="1" applyAlignment="1" applyProtection="1">
      <alignment horizontal="left"/>
      <protection locked="0"/>
    </xf>
    <xf numFmtId="0" fontId="13" fillId="2" borderId="9" xfId="1" applyFont="1" applyFill="1" applyBorder="1" applyAlignment="1" applyProtection="1">
      <protection locked="0"/>
    </xf>
    <xf numFmtId="0" fontId="0" fillId="0" borderId="9" xfId="0" applyBorder="1"/>
  </cellXfs>
  <cellStyles count="4">
    <cellStyle name="Hyperlink" xfId="1" builtinId="8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47625</xdr:rowOff>
    </xdr:from>
    <xdr:to>
      <xdr:col>4</xdr:col>
      <xdr:colOff>390525</xdr:colOff>
      <xdr:row>1</xdr:row>
      <xdr:rowOff>123825</xdr:rowOff>
    </xdr:to>
    <xdr:sp macro="" textlink="">
      <xdr:nvSpPr>
        <xdr:cNvPr id="2049" name="Rectangle 5"/>
        <xdr:cNvSpPr>
          <a:spLocks noChangeArrowheads="1"/>
        </xdr:cNvSpPr>
      </xdr:nvSpPr>
      <xdr:spPr bwMode="auto">
        <a:xfrm>
          <a:off x="4419600" y="285750"/>
          <a:ext cx="762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</xdr:row>
      <xdr:rowOff>47625</xdr:rowOff>
    </xdr:from>
    <xdr:to>
      <xdr:col>4</xdr:col>
      <xdr:colOff>390525</xdr:colOff>
      <xdr:row>2</xdr:row>
      <xdr:rowOff>123825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4419600" y="495300"/>
          <a:ext cx="762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XXx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FBudgetTeam@aze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Normal="100" zoomScaleSheetLayoutView="100" workbookViewId="0">
      <selection activeCell="F21" sqref="F21"/>
    </sheetView>
  </sheetViews>
  <sheetFormatPr defaultRowHeight="12.75"/>
  <cols>
    <col min="1" max="1" width="47.85546875" customWidth="1"/>
    <col min="2" max="2" width="11.28515625" customWidth="1"/>
    <col min="3" max="3" width="5" customWidth="1"/>
    <col min="4" max="4" width="13.42578125" customWidth="1"/>
    <col min="5" max="5" width="14.28515625" customWidth="1"/>
    <col min="6" max="6" width="27" customWidth="1"/>
  </cols>
  <sheetData>
    <row r="1" spans="1:6" ht="18">
      <c r="A1" s="25" t="s">
        <v>160</v>
      </c>
      <c r="B1" s="1"/>
      <c r="C1" s="1"/>
      <c r="D1" s="1"/>
      <c r="E1" s="1"/>
      <c r="F1" s="1"/>
    </row>
    <row r="2" spans="1:6" ht="13.5" thickBot="1"/>
    <row r="3" spans="1:6" ht="15.75" thickBot="1">
      <c r="A3" s="26" t="s">
        <v>161</v>
      </c>
      <c r="B3" s="27"/>
      <c r="C3" s="27"/>
      <c r="D3" s="27"/>
      <c r="E3" s="27"/>
      <c r="F3" s="28"/>
    </row>
    <row r="4" spans="1:6" ht="13.5" thickBot="1">
      <c r="A4" s="35"/>
      <c r="B4" s="27"/>
      <c r="C4" s="27"/>
      <c r="D4" s="30"/>
      <c r="E4" s="27"/>
      <c r="F4" s="28"/>
    </row>
    <row r="5" spans="1:6" ht="15.75" thickBot="1">
      <c r="A5" s="29" t="s">
        <v>0</v>
      </c>
      <c r="B5" s="30"/>
      <c r="C5" s="30"/>
      <c r="D5" s="27"/>
      <c r="E5" s="30"/>
      <c r="F5" s="31"/>
    </row>
    <row r="6" spans="1:6" ht="15.75" thickBot="1">
      <c r="A6" s="32" t="s">
        <v>58</v>
      </c>
      <c r="B6" s="3"/>
      <c r="C6" s="33"/>
      <c r="D6" s="55">
        <f>'County AFR'!J16</f>
        <v>0</v>
      </c>
      <c r="E6" s="3"/>
      <c r="F6" s="33"/>
    </row>
    <row r="7" spans="1:6" ht="15.75" thickBot="1">
      <c r="A7" s="32" t="s">
        <v>137</v>
      </c>
      <c r="B7" s="3"/>
      <c r="C7" s="33"/>
      <c r="D7" s="55">
        <f>'County AFR'!J17</f>
        <v>0</v>
      </c>
      <c r="E7" s="3"/>
      <c r="F7" s="33"/>
    </row>
    <row r="8" spans="1:6" ht="15.75" thickBot="1">
      <c r="A8" s="32" t="s">
        <v>59</v>
      </c>
      <c r="B8" s="3"/>
      <c r="C8" s="33"/>
      <c r="D8" s="55">
        <f>'County AFR'!J27</f>
        <v>0</v>
      </c>
      <c r="E8" s="3"/>
      <c r="F8" s="33"/>
    </row>
    <row r="9" spans="1:6" ht="15.75" thickBot="1">
      <c r="A9" s="32" t="s">
        <v>138</v>
      </c>
      <c r="B9" s="3"/>
      <c r="C9" s="33"/>
      <c r="D9" s="55">
        <f>'County AFR'!J28</f>
        <v>0</v>
      </c>
      <c r="E9" s="3"/>
      <c r="F9" s="33"/>
    </row>
    <row r="10" spans="1:6" ht="15.75" thickBot="1">
      <c r="A10" s="32" t="s">
        <v>60</v>
      </c>
      <c r="B10" s="121" t="s">
        <v>136</v>
      </c>
      <c r="C10" s="3"/>
      <c r="E10" s="55">
        <f>SUM(D6:D9)</f>
        <v>0</v>
      </c>
      <c r="F10" s="33"/>
    </row>
    <row r="11" spans="1:6" ht="15.75" thickBot="1">
      <c r="A11" s="32"/>
      <c r="B11" s="121"/>
      <c r="C11" s="3"/>
      <c r="D11" s="3"/>
      <c r="E11" s="3"/>
      <c r="F11" s="33"/>
    </row>
    <row r="12" spans="1:6" ht="15.75" thickBot="1">
      <c r="A12" s="32" t="s">
        <v>139</v>
      </c>
      <c r="B12" s="121" t="s">
        <v>140</v>
      </c>
      <c r="C12" s="3"/>
      <c r="D12" s="33"/>
      <c r="E12" s="55">
        <f>GovernanceCalc!D31</f>
        <v>0</v>
      </c>
      <c r="F12" s="33"/>
    </row>
    <row r="13" spans="1:6" ht="15.75" thickBot="1">
      <c r="A13" s="32" t="s">
        <v>141</v>
      </c>
      <c r="B13" s="121" t="s">
        <v>142</v>
      </c>
      <c r="C13" s="3"/>
      <c r="D13" s="3"/>
      <c r="E13" s="3"/>
      <c r="F13" s="55">
        <f>SUM(E10-E12)</f>
        <v>0</v>
      </c>
    </row>
    <row r="14" spans="1:6" ht="15.75" thickBot="1">
      <c r="A14" s="32"/>
      <c r="B14" s="121"/>
      <c r="C14" s="3"/>
      <c r="D14" s="3"/>
      <c r="E14" s="3"/>
      <c r="F14" s="33"/>
    </row>
    <row r="15" spans="1:6" ht="15.75" thickBot="1">
      <c r="A15" s="32" t="s">
        <v>143</v>
      </c>
      <c r="B15" s="121" t="s">
        <v>144</v>
      </c>
      <c r="C15" s="3"/>
      <c r="D15" s="3"/>
      <c r="E15" s="3"/>
      <c r="F15" s="56" t="e">
        <f>'Warrant or Transaction Counts'!G34</f>
        <v>#DIV/0!</v>
      </c>
    </row>
    <row r="16" spans="1:6" ht="15.75" thickBot="1">
      <c r="A16" s="32"/>
      <c r="B16" s="121"/>
      <c r="C16" s="3"/>
      <c r="D16" s="3"/>
      <c r="E16" s="3"/>
      <c r="F16" s="33"/>
    </row>
    <row r="17" spans="1:7" ht="15.75" thickBot="1">
      <c r="A17" s="32" t="s">
        <v>145</v>
      </c>
      <c r="B17" s="121" t="s">
        <v>148</v>
      </c>
      <c r="C17" s="3"/>
      <c r="D17" s="3"/>
      <c r="E17" s="3"/>
      <c r="F17" s="55" t="e">
        <f>SUM(F13*F15)</f>
        <v>#DIV/0!</v>
      </c>
    </row>
    <row r="18" spans="1:7" ht="15.75" thickBot="1">
      <c r="A18" s="32"/>
      <c r="B18" s="121"/>
      <c r="C18" s="3"/>
      <c r="D18" s="3"/>
      <c r="E18" s="3"/>
      <c r="F18" s="33"/>
      <c r="G18" s="83"/>
    </row>
    <row r="19" spans="1:7" ht="15.75" thickBot="1">
      <c r="A19" s="32" t="s">
        <v>146</v>
      </c>
      <c r="B19" s="121" t="s">
        <v>147</v>
      </c>
      <c r="C19" s="3"/>
      <c r="D19" s="3"/>
      <c r="E19" s="3"/>
      <c r="F19" s="55">
        <f>FedProjExpend!Y28</f>
        <v>0</v>
      </c>
    </row>
    <row r="20" spans="1:7" ht="15.75" thickBot="1">
      <c r="A20" s="32"/>
      <c r="B20" s="3"/>
      <c r="C20" s="3"/>
      <c r="D20" s="3"/>
      <c r="E20" s="3"/>
      <c r="F20" s="33"/>
    </row>
    <row r="21" spans="1:7" ht="15.75" thickBot="1">
      <c r="A21" s="32" t="s">
        <v>167</v>
      </c>
      <c r="B21" s="121" t="s">
        <v>135</v>
      </c>
      <c r="C21" s="3"/>
      <c r="D21" s="3"/>
      <c r="E21" s="3"/>
      <c r="F21" s="80">
        <f>'County AFR'!J30</f>
        <v>0</v>
      </c>
    </row>
    <row r="22" spans="1:7" ht="15.75" thickBot="1">
      <c r="A22" s="32"/>
      <c r="B22" s="121"/>
      <c r="C22" s="3"/>
      <c r="D22" s="3"/>
      <c r="E22" s="3"/>
      <c r="F22" s="85"/>
    </row>
    <row r="23" spans="1:7" ht="15.75" thickBot="1">
      <c r="A23" s="32" t="s">
        <v>129</v>
      </c>
      <c r="B23" s="121" t="s">
        <v>134</v>
      </c>
      <c r="C23" s="3"/>
      <c r="D23" s="3"/>
      <c r="E23" s="33"/>
      <c r="F23" s="80" t="e">
        <f>((F19*XXX%)-F21)</f>
        <v>#NAME?</v>
      </c>
    </row>
    <row r="24" spans="1:7" ht="15.75" thickBot="1">
      <c r="A24" s="32"/>
      <c r="B24" s="121"/>
      <c r="C24" s="3"/>
      <c r="D24" s="3"/>
      <c r="E24" s="3"/>
      <c r="F24" s="85"/>
    </row>
    <row r="25" spans="1:7" ht="15.75" thickBot="1">
      <c r="A25" s="32" t="s">
        <v>130</v>
      </c>
      <c r="B25" s="121" t="s">
        <v>131</v>
      </c>
      <c r="C25" s="3"/>
      <c r="D25" s="3"/>
      <c r="E25" s="3"/>
      <c r="F25" s="80" t="e">
        <f>F23+F17</f>
        <v>#NAME?</v>
      </c>
    </row>
    <row r="26" spans="1:7" ht="15.75" thickBot="1">
      <c r="A26" s="32"/>
      <c r="B26" s="121"/>
      <c r="C26" s="3"/>
      <c r="D26" s="3"/>
      <c r="E26" s="3"/>
      <c r="F26" s="85"/>
    </row>
    <row r="27" spans="1:7" ht="15.75" thickBot="1">
      <c r="A27" s="32" t="s">
        <v>133</v>
      </c>
      <c r="B27" s="121" t="s">
        <v>132</v>
      </c>
      <c r="C27" s="3"/>
      <c r="D27" s="3"/>
      <c r="E27" s="33"/>
      <c r="F27" s="123" t="e">
        <f>F25/F19</f>
        <v>#NAME?</v>
      </c>
    </row>
    <row r="28" spans="1:7" ht="15.75" thickBot="1">
      <c r="A28" s="32"/>
      <c r="B28" s="3"/>
      <c r="C28" s="3"/>
      <c r="D28" s="3"/>
      <c r="E28" s="3"/>
      <c r="F28" s="84"/>
    </row>
    <row r="29" spans="1:7" ht="15">
      <c r="A29" s="29"/>
      <c r="B29" s="30"/>
      <c r="C29" s="30"/>
      <c r="D29" s="30"/>
      <c r="E29" s="30"/>
      <c r="F29" s="31"/>
    </row>
    <row r="30" spans="1:7" ht="15.75" thickBot="1">
      <c r="A30" s="32" t="s">
        <v>1</v>
      </c>
      <c r="B30" s="3"/>
      <c r="C30" s="2"/>
      <c r="D30" s="2"/>
      <c r="E30" s="2"/>
      <c r="F30" s="34"/>
    </row>
    <row r="31" spans="1:7" ht="15">
      <c r="A31" s="32"/>
      <c r="B31" s="3"/>
      <c r="C31" s="3"/>
      <c r="D31" s="3"/>
      <c r="E31" s="3"/>
      <c r="F31" s="33"/>
    </row>
    <row r="32" spans="1:7" ht="15">
      <c r="A32" s="32" t="s">
        <v>162</v>
      </c>
      <c r="B32" s="3"/>
      <c r="C32" s="3"/>
      <c r="D32" s="3"/>
      <c r="E32" s="3"/>
      <c r="F32" s="33"/>
    </row>
    <row r="33" spans="1:6" ht="15">
      <c r="A33" s="32" t="s">
        <v>56</v>
      </c>
      <c r="B33" s="3"/>
      <c r="C33" s="3"/>
      <c r="D33" s="3"/>
      <c r="E33" s="3"/>
      <c r="F33" s="33"/>
    </row>
    <row r="34" spans="1:6" s="44" customFormat="1" ht="13.5" thickBot="1">
      <c r="A34" s="46"/>
      <c r="B34" s="47"/>
      <c r="C34" s="47"/>
      <c r="D34" s="47"/>
      <c r="E34" s="47"/>
      <c r="F34" s="48"/>
    </row>
    <row r="35" spans="1:6">
      <c r="A35" s="45" t="s">
        <v>2</v>
      </c>
      <c r="B35" s="45"/>
      <c r="C35" s="45"/>
      <c r="D35" s="45"/>
      <c r="E35" s="45"/>
      <c r="F35" s="45"/>
    </row>
    <row r="36" spans="1:6" ht="15">
      <c r="A36" s="6"/>
    </row>
    <row r="37" spans="1:6" ht="15">
      <c r="A37" s="6"/>
    </row>
    <row r="38" spans="1:6" ht="15">
      <c r="A38" s="6"/>
    </row>
    <row r="39" spans="1:6" ht="15">
      <c r="A39" s="6"/>
    </row>
    <row r="40" spans="1:6" ht="15">
      <c r="A40" s="6"/>
    </row>
    <row r="41" spans="1:6" ht="15">
      <c r="A41" s="6"/>
    </row>
    <row r="42" spans="1:6" ht="15">
      <c r="A42" s="6"/>
    </row>
    <row r="43" spans="1:6" ht="15">
      <c r="A43" s="6"/>
    </row>
    <row r="44" spans="1:6" ht="15">
      <c r="A44" s="6"/>
    </row>
  </sheetData>
  <phoneticPr fontId="0" type="noConversion"/>
  <pageMargins left="0.75" right="0.75" top="0.7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view="pageBreakPreview" zoomScaleNormal="100" workbookViewId="0"/>
  </sheetViews>
  <sheetFormatPr defaultRowHeight="12.75"/>
  <cols>
    <col min="1" max="1" width="58.5703125" customWidth="1"/>
    <col min="2" max="2" width="12.7109375" customWidth="1"/>
    <col min="3" max="3" width="7.28515625" customWidth="1"/>
    <col min="4" max="4" width="19.28515625" customWidth="1"/>
    <col min="5" max="5" width="8.85546875" customWidth="1"/>
    <col min="6" max="6" width="8.7109375" customWidth="1"/>
  </cols>
  <sheetData>
    <row r="1" spans="1:7" ht="20.100000000000001" customHeight="1">
      <c r="A1" s="15" t="s">
        <v>3</v>
      </c>
      <c r="B1" s="17"/>
      <c r="C1" s="17"/>
      <c r="D1" s="18"/>
      <c r="F1" s="3"/>
      <c r="G1" s="3"/>
    </row>
    <row r="2" spans="1:7" s="6" customFormat="1" ht="15.75">
      <c r="A2" s="36"/>
      <c r="B2" s="37"/>
      <c r="C2" s="37"/>
      <c r="D2" s="38"/>
      <c r="E2" s="8"/>
      <c r="F2" s="8"/>
      <c r="G2" s="16"/>
    </row>
    <row r="3" spans="1:7" s="6" customFormat="1" ht="15">
      <c r="A3" s="39" t="s">
        <v>55</v>
      </c>
      <c r="B3" s="8"/>
      <c r="C3" s="8"/>
      <c r="D3" s="10"/>
      <c r="E3" s="8"/>
      <c r="F3" s="8"/>
      <c r="G3" s="16"/>
    </row>
    <row r="4" spans="1:7" s="6" customFormat="1" ht="15.75">
      <c r="A4" s="40"/>
      <c r="B4" s="41"/>
      <c r="C4" s="41"/>
      <c r="D4" s="42"/>
      <c r="E4" s="81"/>
      <c r="F4" s="8"/>
      <c r="G4" s="16"/>
    </row>
    <row r="5" spans="1:7" s="6" customFormat="1" ht="12.75" customHeight="1">
      <c r="A5" s="19" t="s">
        <v>4</v>
      </c>
      <c r="B5" s="43" t="s">
        <v>5</v>
      </c>
      <c r="C5" s="43" t="s">
        <v>6</v>
      </c>
      <c r="D5" s="43" t="s">
        <v>7</v>
      </c>
      <c r="E5" s="81"/>
      <c r="F5" s="8"/>
      <c r="G5" s="16"/>
    </row>
    <row r="6" spans="1:7" s="6" customFormat="1" ht="17.850000000000001" customHeight="1">
      <c r="A6" s="13"/>
      <c r="B6" s="10"/>
      <c r="C6" s="10"/>
      <c r="D6" s="9" t="s">
        <v>8</v>
      </c>
      <c r="E6" s="8"/>
      <c r="F6" s="8"/>
      <c r="G6" s="16"/>
    </row>
    <row r="7" spans="1:7" s="6" customFormat="1" ht="17.850000000000001" customHeight="1">
      <c r="A7" s="13" t="s">
        <v>9</v>
      </c>
      <c r="B7" s="9" t="s">
        <v>10</v>
      </c>
      <c r="C7" s="9" t="s">
        <v>11</v>
      </c>
      <c r="D7" s="9" t="s">
        <v>12</v>
      </c>
      <c r="E7" s="8"/>
      <c r="F7" s="8"/>
      <c r="G7" s="16"/>
    </row>
    <row r="8" spans="1:7" s="6" customFormat="1" ht="17.850000000000001" customHeight="1">
      <c r="A8" s="14"/>
      <c r="B8" s="12"/>
      <c r="C8" s="11" t="s">
        <v>13</v>
      </c>
      <c r="D8" s="11" t="s">
        <v>14</v>
      </c>
      <c r="E8" s="16"/>
      <c r="F8" s="16"/>
      <c r="G8" s="16"/>
    </row>
    <row r="9" spans="1:7" ht="17.850000000000001" customHeight="1">
      <c r="A9" s="7"/>
      <c r="B9" s="53"/>
      <c r="C9" s="5"/>
      <c r="D9" s="53">
        <f>SUM(B9*C9)</f>
        <v>0</v>
      </c>
      <c r="E9" s="3"/>
      <c r="F9" s="3"/>
      <c r="G9" s="3"/>
    </row>
    <row r="10" spans="1:7" ht="17.850000000000001" customHeight="1">
      <c r="A10" s="7"/>
      <c r="B10" s="53"/>
      <c r="C10" s="5"/>
      <c r="D10" s="53">
        <f>SUM(B10*C10)</f>
        <v>0</v>
      </c>
      <c r="E10" s="3"/>
      <c r="F10" s="3"/>
      <c r="G10" s="3"/>
    </row>
    <row r="11" spans="1:7" ht="17.850000000000001" customHeight="1">
      <c r="A11" s="7"/>
      <c r="B11" s="53"/>
      <c r="C11" s="5"/>
      <c r="D11" s="53">
        <f>SUM(B11*C11)</f>
        <v>0</v>
      </c>
      <c r="E11" s="3"/>
      <c r="F11" s="3"/>
      <c r="G11" s="3"/>
    </row>
    <row r="12" spans="1:7" ht="17.850000000000001" customHeight="1">
      <c r="A12" s="7"/>
      <c r="B12" s="53"/>
      <c r="C12" s="5"/>
      <c r="D12" s="53">
        <f>SUM(B12*C12)</f>
        <v>0</v>
      </c>
      <c r="E12" s="3"/>
      <c r="F12" s="3"/>
      <c r="G12" s="3"/>
    </row>
    <row r="13" spans="1:7" ht="17.850000000000001" customHeight="1">
      <c r="A13" s="7"/>
      <c r="B13" s="53"/>
      <c r="C13" s="5"/>
      <c r="D13" s="53">
        <f>SUM(B13*C13)</f>
        <v>0</v>
      </c>
      <c r="E13" s="3"/>
      <c r="F13" s="3"/>
      <c r="G13" s="3"/>
    </row>
    <row r="14" spans="1:7" ht="17.850000000000001" customHeight="1">
      <c r="A14" s="7"/>
      <c r="B14" s="53"/>
      <c r="C14" s="54"/>
      <c r="D14" s="53">
        <f>+B14</f>
        <v>0</v>
      </c>
      <c r="E14" s="3"/>
      <c r="F14" s="3"/>
      <c r="G14" s="3"/>
    </row>
    <row r="15" spans="1:7" ht="17.850000000000001" customHeight="1">
      <c r="A15" s="7"/>
      <c r="B15" s="53"/>
      <c r="C15" s="54"/>
      <c r="D15" s="53">
        <f>+B15</f>
        <v>0</v>
      </c>
      <c r="E15" s="3"/>
      <c r="F15" s="3"/>
      <c r="G15" s="3"/>
    </row>
    <row r="16" spans="1:7" ht="17.850000000000001" customHeight="1">
      <c r="A16" s="7"/>
      <c r="B16" s="53"/>
      <c r="C16" s="4"/>
      <c r="D16" s="53">
        <f>+B16</f>
        <v>0</v>
      </c>
      <c r="E16" s="3"/>
      <c r="F16" s="3"/>
      <c r="G16" s="3"/>
    </row>
    <row r="17" spans="1:7" ht="17.850000000000001" customHeight="1">
      <c r="A17" s="7"/>
      <c r="B17" s="53"/>
      <c r="C17" s="4"/>
      <c r="D17" s="53">
        <f>+B17</f>
        <v>0</v>
      </c>
      <c r="E17" s="3"/>
      <c r="F17" s="3"/>
      <c r="G17" s="3"/>
    </row>
    <row r="18" spans="1:7" ht="17.850000000000001" customHeight="1">
      <c r="A18" s="7"/>
      <c r="B18" s="53"/>
      <c r="C18" s="54"/>
      <c r="D18" s="53">
        <f>SUM(B18*C18)</f>
        <v>0</v>
      </c>
      <c r="E18" s="3"/>
      <c r="F18" s="3"/>
      <c r="G18" s="3"/>
    </row>
    <row r="19" spans="1:7" ht="17.850000000000001" customHeight="1">
      <c r="A19" s="7"/>
      <c r="B19" s="53"/>
      <c r="C19" s="54"/>
      <c r="D19" s="53">
        <f>SUM(B19*C19)</f>
        <v>0</v>
      </c>
      <c r="E19" s="3"/>
      <c r="F19" s="3"/>
      <c r="G19" s="3"/>
    </row>
    <row r="20" spans="1:7" ht="17.850000000000001" customHeight="1">
      <c r="A20" s="7"/>
      <c r="B20" s="53"/>
      <c r="C20" s="54"/>
      <c r="D20" s="53">
        <f>SUM(B20*C20)</f>
        <v>0</v>
      </c>
      <c r="E20" s="3"/>
      <c r="F20" s="3"/>
      <c r="G20" s="3"/>
    </row>
    <row r="21" spans="1:7" ht="17.850000000000001" customHeight="1">
      <c r="A21" s="7"/>
      <c r="B21" s="53"/>
      <c r="C21" s="54"/>
      <c r="D21" s="53">
        <f>SUM(B21*C21)</f>
        <v>0</v>
      </c>
      <c r="E21" s="3"/>
      <c r="F21" s="3"/>
      <c r="G21" s="3"/>
    </row>
    <row r="22" spans="1:7" ht="17.850000000000001" customHeight="1">
      <c r="A22" s="7"/>
      <c r="B22" s="53"/>
      <c r="C22" s="54"/>
      <c r="D22" s="53">
        <f>SUM(B22*C22)</f>
        <v>0</v>
      </c>
      <c r="E22" s="3"/>
      <c r="F22" s="3"/>
      <c r="G22" s="3"/>
    </row>
    <row r="23" spans="1:7" ht="17.850000000000001" customHeight="1">
      <c r="A23" s="7"/>
      <c r="B23" s="53"/>
      <c r="C23" s="54" t="s">
        <v>61</v>
      </c>
      <c r="D23" s="53"/>
      <c r="E23" s="3"/>
      <c r="F23" s="3"/>
      <c r="G23" s="3"/>
    </row>
    <row r="24" spans="1:7" ht="17.850000000000001" customHeight="1">
      <c r="A24" s="7"/>
      <c r="B24" s="53"/>
      <c r="C24" s="54"/>
      <c r="D24" s="53"/>
      <c r="E24" s="3"/>
      <c r="F24" s="3"/>
      <c r="G24" s="3"/>
    </row>
    <row r="25" spans="1:7" ht="17.850000000000001" customHeight="1">
      <c r="A25" s="7"/>
      <c r="B25" s="53"/>
      <c r="C25" s="54"/>
      <c r="D25" s="53"/>
      <c r="E25" s="3"/>
      <c r="F25" s="3"/>
      <c r="G25" s="3"/>
    </row>
    <row r="26" spans="1:7" ht="17.850000000000001" customHeight="1">
      <c r="A26" s="7"/>
      <c r="B26" s="53"/>
      <c r="C26" s="54"/>
      <c r="D26" s="53"/>
      <c r="E26" s="3"/>
      <c r="F26" s="3"/>
      <c r="G26" s="3"/>
    </row>
    <row r="27" spans="1:7" ht="17.850000000000001" customHeight="1">
      <c r="A27" s="7"/>
      <c r="B27" s="53"/>
      <c r="C27" s="54"/>
      <c r="D27" s="53"/>
      <c r="E27" s="3"/>
      <c r="F27" s="3"/>
      <c r="G27" s="3"/>
    </row>
    <row r="28" spans="1:7" ht="17.850000000000001" customHeight="1">
      <c r="A28" s="7"/>
      <c r="B28" s="4"/>
      <c r="C28" s="4"/>
      <c r="D28" s="4"/>
      <c r="E28" s="3"/>
      <c r="F28" s="3"/>
      <c r="G28" s="3"/>
    </row>
    <row r="29" spans="1:7" ht="17.850000000000001" customHeight="1">
      <c r="A29" s="7"/>
      <c r="B29" s="4"/>
      <c r="C29" s="4"/>
      <c r="D29" s="4"/>
      <c r="E29" s="3"/>
      <c r="F29" s="3"/>
      <c r="G29" s="3"/>
    </row>
    <row r="30" spans="1:7" ht="17.850000000000001" customHeight="1">
      <c r="A30" s="7" t="s">
        <v>15</v>
      </c>
      <c r="B30" s="53"/>
      <c r="C30" s="4"/>
      <c r="D30" s="53"/>
      <c r="E30" s="3"/>
      <c r="F30" s="3"/>
      <c r="G30" s="3"/>
    </row>
    <row r="31" spans="1:7" ht="17.850000000000001" customHeight="1">
      <c r="A31" s="7" t="s">
        <v>16</v>
      </c>
      <c r="B31" s="53"/>
      <c r="C31" s="4"/>
      <c r="D31" s="53">
        <f>SUM(D9:D30)</f>
        <v>0</v>
      </c>
      <c r="E31" s="82"/>
      <c r="F31" s="3"/>
      <c r="G31" s="3"/>
    </row>
    <row r="32" spans="1:7" ht="15">
      <c r="A32" s="6"/>
      <c r="F32" s="3"/>
      <c r="G32" s="3"/>
    </row>
    <row r="33" spans="1:7" ht="15">
      <c r="A33" s="58" t="s">
        <v>17</v>
      </c>
      <c r="B33" s="45"/>
      <c r="C33" s="45"/>
      <c r="D33" s="45"/>
      <c r="F33" s="3"/>
      <c r="G33" s="3"/>
    </row>
    <row r="34" spans="1:7" ht="15">
      <c r="A34" s="6"/>
      <c r="F34" s="3"/>
      <c r="G34" s="3"/>
    </row>
    <row r="35" spans="1:7" ht="15">
      <c r="A35" s="6"/>
    </row>
    <row r="36" spans="1:7" ht="15">
      <c r="A36" s="6"/>
    </row>
    <row r="37" spans="1:7" ht="15">
      <c r="A37" s="6"/>
    </row>
    <row r="38" spans="1:7" ht="15">
      <c r="A38" s="6"/>
    </row>
    <row r="39" spans="1:7" ht="15">
      <c r="A39" s="6"/>
    </row>
    <row r="40" spans="1:7" ht="15">
      <c r="A40" s="6"/>
    </row>
    <row r="41" spans="1:7" ht="15">
      <c r="A41" s="6"/>
    </row>
    <row r="42" spans="1:7" ht="15">
      <c r="A42" s="6"/>
    </row>
    <row r="43" spans="1:7" ht="15">
      <c r="A43" s="6"/>
    </row>
    <row r="44" spans="1:7" ht="15">
      <c r="A44" s="6"/>
    </row>
    <row r="45" spans="1:7" ht="15">
      <c r="A45" s="6"/>
    </row>
    <row r="46" spans="1:7" ht="15">
      <c r="A46" s="6"/>
    </row>
    <row r="47" spans="1:7" ht="15">
      <c r="A47" s="6"/>
    </row>
    <row r="48" spans="1:7" ht="15">
      <c r="A48" s="6"/>
    </row>
    <row r="49" spans="1:1" ht="15">
      <c r="A49" s="6"/>
    </row>
    <row r="50" spans="1:1" ht="15">
      <c r="A50" s="6"/>
    </row>
    <row r="51" spans="1:1" ht="15">
      <c r="A51" s="6"/>
    </row>
    <row r="52" spans="1:1" ht="15">
      <c r="A52" s="6"/>
    </row>
    <row r="53" spans="1:1" ht="15">
      <c r="A53" s="6"/>
    </row>
    <row r="54" spans="1:1" ht="15">
      <c r="A54" s="6"/>
    </row>
    <row r="55" spans="1:1" ht="15">
      <c r="A55" s="6"/>
    </row>
    <row r="56" spans="1:1" ht="15">
      <c r="A56" s="6"/>
    </row>
    <row r="57" spans="1:1" ht="15">
      <c r="A57" s="6"/>
    </row>
    <row r="58" spans="1:1" ht="15">
      <c r="A58" s="6"/>
    </row>
    <row r="59" spans="1:1" ht="15">
      <c r="A59" s="6"/>
    </row>
    <row r="60" spans="1:1" ht="15">
      <c r="A60" s="6"/>
    </row>
    <row r="61" spans="1:1" ht="15">
      <c r="A61" s="6"/>
    </row>
    <row r="62" spans="1:1" ht="15">
      <c r="A62" s="6"/>
    </row>
    <row r="63" spans="1:1" ht="15">
      <c r="A63" s="6"/>
    </row>
    <row r="64" spans="1:1" ht="15">
      <c r="A64" s="6"/>
    </row>
    <row r="65" spans="1:1" ht="15">
      <c r="A65" s="6"/>
    </row>
    <row r="66" spans="1:1" ht="15">
      <c r="A66" s="6"/>
    </row>
    <row r="67" spans="1:1" ht="15">
      <c r="A67" s="6"/>
    </row>
    <row r="68" spans="1:1" ht="15">
      <c r="A68" s="6"/>
    </row>
    <row r="69" spans="1:1" ht="15">
      <c r="A69" s="6"/>
    </row>
  </sheetData>
  <phoneticPr fontId="0" type="noConversion"/>
  <pageMargins left="0.3" right="0.27" top="1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Normal="100" workbookViewId="0">
      <selection activeCell="A2" sqref="A2"/>
    </sheetView>
  </sheetViews>
  <sheetFormatPr defaultRowHeight="12.75"/>
  <cols>
    <col min="1" max="1" width="30.7109375" customWidth="1"/>
    <col min="2" max="7" width="10.28515625" customWidth="1"/>
  </cols>
  <sheetData>
    <row r="1" spans="1:8" ht="18.75" thickBot="1">
      <c r="A1" s="59" t="s">
        <v>150</v>
      </c>
      <c r="B1" s="60"/>
      <c r="C1" s="61"/>
      <c r="D1" s="61"/>
      <c r="E1" s="61"/>
      <c r="F1" s="61"/>
      <c r="G1" s="62"/>
    </row>
    <row r="2" spans="1:8" s="6" customFormat="1" ht="16.5" thickTop="1">
      <c r="A2" s="63" t="s">
        <v>18</v>
      </c>
      <c r="B2" s="50"/>
      <c r="C2" s="50"/>
      <c r="D2" s="50"/>
      <c r="E2" s="50"/>
      <c r="F2" s="50" t="s">
        <v>149</v>
      </c>
      <c r="G2" s="64"/>
    </row>
    <row r="3" spans="1:8" s="6" customFormat="1" ht="15.75" thickBot="1">
      <c r="A3" s="65" t="s">
        <v>55</v>
      </c>
      <c r="B3" s="51"/>
      <c r="C3" s="51"/>
      <c r="D3" s="51"/>
      <c r="E3" s="51"/>
      <c r="F3" s="51" t="s">
        <v>19</v>
      </c>
      <c r="G3" s="66"/>
    </row>
    <row r="4" spans="1:8" s="6" customFormat="1" ht="16.5" thickTop="1">
      <c r="A4" s="67" t="s">
        <v>20</v>
      </c>
      <c r="B4" s="52"/>
      <c r="C4" s="52"/>
      <c r="D4" s="52"/>
      <c r="E4" s="52"/>
      <c r="F4" s="52"/>
      <c r="G4" s="64"/>
    </row>
    <row r="5" spans="1:8" s="6" customFormat="1" ht="15">
      <c r="A5" s="68" t="s">
        <v>4</v>
      </c>
      <c r="B5" s="49" t="s">
        <v>5</v>
      </c>
      <c r="C5" s="49" t="s">
        <v>6</v>
      </c>
      <c r="D5" s="49" t="s">
        <v>21</v>
      </c>
      <c r="E5" s="49" t="s">
        <v>22</v>
      </c>
      <c r="F5" s="49" t="s">
        <v>23</v>
      </c>
      <c r="G5" s="69" t="s">
        <v>24</v>
      </c>
    </row>
    <row r="6" spans="1:8" s="6" customFormat="1" ht="15.75">
      <c r="A6" s="70"/>
      <c r="B6" s="20" t="s">
        <v>25</v>
      </c>
      <c r="C6" s="20"/>
      <c r="D6" s="20"/>
      <c r="E6" s="20" t="s">
        <v>26</v>
      </c>
      <c r="F6" s="20"/>
      <c r="G6" s="71"/>
    </row>
    <row r="7" spans="1:8" s="6" customFormat="1" ht="15.75">
      <c r="A7" s="72" t="s">
        <v>27</v>
      </c>
      <c r="B7" s="21" t="s">
        <v>128</v>
      </c>
      <c r="C7" s="22"/>
      <c r="D7" s="22" t="s">
        <v>28</v>
      </c>
      <c r="E7" s="21" t="s">
        <v>128</v>
      </c>
      <c r="F7" s="22"/>
      <c r="G7" s="73" t="s">
        <v>28</v>
      </c>
    </row>
    <row r="8" spans="1:8" s="6" customFormat="1" ht="15">
      <c r="A8" s="70"/>
      <c r="B8" s="7"/>
      <c r="C8" s="7"/>
      <c r="D8" s="7">
        <f t="shared" ref="D8:D31" si="0">SUM(B8 +C8)</f>
        <v>0</v>
      </c>
      <c r="E8" s="7"/>
      <c r="F8" s="7"/>
      <c r="G8" s="74">
        <f t="shared" ref="G8:G31" si="1">SUM(E8 +F8)</f>
        <v>0</v>
      </c>
      <c r="H8" s="6" t="e">
        <f t="shared" ref="H8:H31" si="2">SUM(D8/G8)</f>
        <v>#DIV/0!</v>
      </c>
    </row>
    <row r="9" spans="1:8" s="6" customFormat="1" ht="15">
      <c r="A9" s="70"/>
      <c r="B9" s="7"/>
      <c r="C9" s="7"/>
      <c r="D9" s="7">
        <f t="shared" si="0"/>
        <v>0</v>
      </c>
      <c r="E9" s="7"/>
      <c r="F9" s="7"/>
      <c r="G9" s="74">
        <f t="shared" si="1"/>
        <v>0</v>
      </c>
      <c r="H9" s="6" t="e">
        <f t="shared" si="2"/>
        <v>#DIV/0!</v>
      </c>
    </row>
    <row r="10" spans="1:8" s="6" customFormat="1" ht="15">
      <c r="A10" s="70"/>
      <c r="B10" s="7"/>
      <c r="C10" s="7"/>
      <c r="D10" s="7">
        <f t="shared" si="0"/>
        <v>0</v>
      </c>
      <c r="E10" s="7"/>
      <c r="F10" s="7"/>
      <c r="G10" s="74">
        <f t="shared" si="1"/>
        <v>0</v>
      </c>
      <c r="H10" s="6" t="e">
        <f t="shared" si="2"/>
        <v>#DIV/0!</v>
      </c>
    </row>
    <row r="11" spans="1:8" s="6" customFormat="1" ht="15">
      <c r="A11" s="70"/>
      <c r="B11" s="7"/>
      <c r="C11" s="7"/>
      <c r="D11" s="7">
        <f t="shared" si="0"/>
        <v>0</v>
      </c>
      <c r="E11" s="7"/>
      <c r="F11" s="7"/>
      <c r="G11" s="74">
        <f t="shared" si="1"/>
        <v>0</v>
      </c>
      <c r="H11" s="6" t="e">
        <f t="shared" si="2"/>
        <v>#DIV/0!</v>
      </c>
    </row>
    <row r="12" spans="1:8" s="6" customFormat="1" ht="15">
      <c r="A12" s="70"/>
      <c r="B12" s="7"/>
      <c r="C12" s="7"/>
      <c r="D12" s="7">
        <f t="shared" si="0"/>
        <v>0</v>
      </c>
      <c r="E12" s="7"/>
      <c r="F12" s="7"/>
      <c r="G12" s="74">
        <f t="shared" si="1"/>
        <v>0</v>
      </c>
      <c r="H12" s="6" t="e">
        <f t="shared" si="2"/>
        <v>#DIV/0!</v>
      </c>
    </row>
    <row r="13" spans="1:8" s="6" customFormat="1" ht="15">
      <c r="A13" s="70"/>
      <c r="B13" s="7"/>
      <c r="C13" s="7"/>
      <c r="D13" s="7">
        <f t="shared" si="0"/>
        <v>0</v>
      </c>
      <c r="E13" s="7"/>
      <c r="F13" s="7"/>
      <c r="G13" s="74">
        <f t="shared" si="1"/>
        <v>0</v>
      </c>
      <c r="H13" s="6" t="e">
        <f t="shared" si="2"/>
        <v>#DIV/0!</v>
      </c>
    </row>
    <row r="14" spans="1:8" s="6" customFormat="1" ht="15">
      <c r="A14" s="70"/>
      <c r="B14" s="7"/>
      <c r="C14" s="7"/>
      <c r="D14" s="7">
        <f t="shared" si="0"/>
        <v>0</v>
      </c>
      <c r="E14" s="7"/>
      <c r="F14" s="7"/>
      <c r="G14" s="74">
        <f t="shared" si="1"/>
        <v>0</v>
      </c>
      <c r="H14" s="6" t="e">
        <f t="shared" si="2"/>
        <v>#DIV/0!</v>
      </c>
    </row>
    <row r="15" spans="1:8" s="6" customFormat="1" ht="15">
      <c r="A15" s="70"/>
      <c r="B15" s="7"/>
      <c r="C15" s="7"/>
      <c r="D15" s="7">
        <f t="shared" si="0"/>
        <v>0</v>
      </c>
      <c r="E15" s="7"/>
      <c r="F15" s="7"/>
      <c r="G15" s="74">
        <f t="shared" si="1"/>
        <v>0</v>
      </c>
      <c r="H15" s="6" t="e">
        <f t="shared" si="2"/>
        <v>#DIV/0!</v>
      </c>
    </row>
    <row r="16" spans="1:8" s="6" customFormat="1" ht="15">
      <c r="A16" s="70"/>
      <c r="B16" s="7"/>
      <c r="C16" s="7"/>
      <c r="D16" s="7">
        <f t="shared" si="0"/>
        <v>0</v>
      </c>
      <c r="E16" s="7"/>
      <c r="F16" s="7"/>
      <c r="G16" s="74">
        <f t="shared" si="1"/>
        <v>0</v>
      </c>
      <c r="H16" s="6" t="e">
        <f t="shared" si="2"/>
        <v>#DIV/0!</v>
      </c>
    </row>
    <row r="17" spans="1:8" s="6" customFormat="1" ht="15">
      <c r="A17" s="70"/>
      <c r="B17" s="7"/>
      <c r="C17" s="7"/>
      <c r="D17" s="7">
        <f t="shared" si="0"/>
        <v>0</v>
      </c>
      <c r="E17" s="7"/>
      <c r="F17" s="7"/>
      <c r="G17" s="74">
        <f t="shared" si="1"/>
        <v>0</v>
      </c>
      <c r="H17" s="6" t="e">
        <f t="shared" si="2"/>
        <v>#DIV/0!</v>
      </c>
    </row>
    <row r="18" spans="1:8" s="6" customFormat="1" ht="15">
      <c r="A18" s="70"/>
      <c r="B18" s="7"/>
      <c r="C18" s="7"/>
      <c r="D18" s="7">
        <f t="shared" si="0"/>
        <v>0</v>
      </c>
      <c r="E18" s="7"/>
      <c r="F18" s="7"/>
      <c r="G18" s="74">
        <f t="shared" si="1"/>
        <v>0</v>
      </c>
      <c r="H18" s="6" t="e">
        <f t="shared" si="2"/>
        <v>#DIV/0!</v>
      </c>
    </row>
    <row r="19" spans="1:8" s="6" customFormat="1" ht="15">
      <c r="A19" s="70"/>
      <c r="B19" s="7"/>
      <c r="C19" s="7"/>
      <c r="D19" s="7">
        <f t="shared" si="0"/>
        <v>0</v>
      </c>
      <c r="E19" s="7"/>
      <c r="F19" s="7"/>
      <c r="G19" s="74">
        <f t="shared" si="1"/>
        <v>0</v>
      </c>
      <c r="H19" s="6" t="e">
        <f t="shared" si="2"/>
        <v>#DIV/0!</v>
      </c>
    </row>
    <row r="20" spans="1:8" s="6" customFormat="1" ht="15">
      <c r="A20" s="70"/>
      <c r="B20" s="7"/>
      <c r="C20" s="7"/>
      <c r="D20" s="7">
        <f t="shared" si="0"/>
        <v>0</v>
      </c>
      <c r="E20" s="7"/>
      <c r="F20" s="7"/>
      <c r="G20" s="74">
        <f t="shared" si="1"/>
        <v>0</v>
      </c>
      <c r="H20" s="6" t="e">
        <f t="shared" si="2"/>
        <v>#DIV/0!</v>
      </c>
    </row>
    <row r="21" spans="1:8" s="6" customFormat="1" ht="15">
      <c r="A21" s="70"/>
      <c r="B21" s="7"/>
      <c r="C21" s="7"/>
      <c r="D21" s="7">
        <f t="shared" si="0"/>
        <v>0</v>
      </c>
      <c r="E21" s="7"/>
      <c r="F21" s="7"/>
      <c r="G21" s="74">
        <f t="shared" si="1"/>
        <v>0</v>
      </c>
      <c r="H21" s="6" t="e">
        <f t="shared" si="2"/>
        <v>#DIV/0!</v>
      </c>
    </row>
    <row r="22" spans="1:8" s="6" customFormat="1" ht="15">
      <c r="A22" s="70"/>
      <c r="B22" s="7"/>
      <c r="C22" s="7"/>
      <c r="D22" s="7">
        <f t="shared" si="0"/>
        <v>0</v>
      </c>
      <c r="E22" s="7"/>
      <c r="F22" s="7"/>
      <c r="G22" s="74">
        <f t="shared" si="1"/>
        <v>0</v>
      </c>
      <c r="H22" s="6" t="e">
        <f t="shared" si="2"/>
        <v>#DIV/0!</v>
      </c>
    </row>
    <row r="23" spans="1:8" s="6" customFormat="1" ht="15">
      <c r="A23" s="70"/>
      <c r="B23" s="7"/>
      <c r="C23" s="7"/>
      <c r="D23" s="7">
        <f t="shared" si="0"/>
        <v>0</v>
      </c>
      <c r="E23" s="7"/>
      <c r="F23" s="7"/>
      <c r="G23" s="74">
        <f t="shared" si="1"/>
        <v>0</v>
      </c>
      <c r="H23" s="6" t="e">
        <f t="shared" si="2"/>
        <v>#DIV/0!</v>
      </c>
    </row>
    <row r="24" spans="1:8" s="6" customFormat="1" ht="15">
      <c r="A24" s="70"/>
      <c r="B24" s="7"/>
      <c r="C24" s="7"/>
      <c r="D24" s="7">
        <f t="shared" si="0"/>
        <v>0</v>
      </c>
      <c r="E24" s="7"/>
      <c r="F24" s="7"/>
      <c r="G24" s="74">
        <f t="shared" si="1"/>
        <v>0</v>
      </c>
      <c r="H24" s="6" t="e">
        <f t="shared" si="2"/>
        <v>#DIV/0!</v>
      </c>
    </row>
    <row r="25" spans="1:8" s="6" customFormat="1" ht="15">
      <c r="A25" s="70"/>
      <c r="B25" s="7"/>
      <c r="C25" s="7"/>
      <c r="D25" s="7">
        <f t="shared" si="0"/>
        <v>0</v>
      </c>
      <c r="E25" s="7"/>
      <c r="F25" s="7"/>
      <c r="G25" s="74">
        <f t="shared" si="1"/>
        <v>0</v>
      </c>
      <c r="H25" s="6" t="e">
        <f t="shared" si="2"/>
        <v>#DIV/0!</v>
      </c>
    </row>
    <row r="26" spans="1:8" s="6" customFormat="1" ht="15">
      <c r="A26" s="70"/>
      <c r="B26" s="7"/>
      <c r="C26" s="7"/>
      <c r="D26" s="7">
        <f t="shared" si="0"/>
        <v>0</v>
      </c>
      <c r="E26" s="7"/>
      <c r="F26" s="7"/>
      <c r="G26" s="74">
        <f t="shared" si="1"/>
        <v>0</v>
      </c>
      <c r="H26" s="6" t="e">
        <f t="shared" si="2"/>
        <v>#DIV/0!</v>
      </c>
    </row>
    <row r="27" spans="1:8" s="6" customFormat="1" ht="15">
      <c r="A27" s="70"/>
      <c r="B27" s="7"/>
      <c r="C27" s="7"/>
      <c r="D27" s="7">
        <f t="shared" si="0"/>
        <v>0</v>
      </c>
      <c r="E27" s="7"/>
      <c r="F27" s="7"/>
      <c r="G27" s="74">
        <f t="shared" si="1"/>
        <v>0</v>
      </c>
      <c r="H27" s="6" t="e">
        <f t="shared" si="2"/>
        <v>#DIV/0!</v>
      </c>
    </row>
    <row r="28" spans="1:8" s="6" customFormat="1" ht="15">
      <c r="A28" s="70"/>
      <c r="B28" s="7"/>
      <c r="C28" s="7"/>
      <c r="D28" s="7">
        <f t="shared" si="0"/>
        <v>0</v>
      </c>
      <c r="E28" s="7"/>
      <c r="F28" s="7"/>
      <c r="G28" s="74">
        <f t="shared" si="1"/>
        <v>0</v>
      </c>
      <c r="H28" s="6" t="e">
        <f t="shared" si="2"/>
        <v>#DIV/0!</v>
      </c>
    </row>
    <row r="29" spans="1:8" s="6" customFormat="1" ht="15">
      <c r="A29" s="70"/>
      <c r="B29" s="7"/>
      <c r="C29" s="7"/>
      <c r="D29" s="7">
        <f t="shared" si="0"/>
        <v>0</v>
      </c>
      <c r="E29" s="7"/>
      <c r="F29" s="7"/>
      <c r="G29" s="74">
        <f t="shared" si="1"/>
        <v>0</v>
      </c>
      <c r="H29" s="6" t="e">
        <f t="shared" si="2"/>
        <v>#DIV/0!</v>
      </c>
    </row>
    <row r="30" spans="1:8" s="6" customFormat="1" ht="15">
      <c r="A30" s="70"/>
      <c r="B30" s="7"/>
      <c r="C30" s="7"/>
      <c r="D30" s="7">
        <f t="shared" si="0"/>
        <v>0</v>
      </c>
      <c r="E30" s="7"/>
      <c r="F30" s="7"/>
      <c r="G30" s="74">
        <f t="shared" si="1"/>
        <v>0</v>
      </c>
      <c r="H30" s="6" t="e">
        <f t="shared" si="2"/>
        <v>#DIV/0!</v>
      </c>
    </row>
    <row r="31" spans="1:8" s="6" customFormat="1" ht="15">
      <c r="A31" s="70"/>
      <c r="B31" s="7"/>
      <c r="C31" s="7"/>
      <c r="D31" s="7">
        <f t="shared" si="0"/>
        <v>0</v>
      </c>
      <c r="E31" s="7"/>
      <c r="F31" s="7"/>
      <c r="G31" s="74">
        <f t="shared" si="1"/>
        <v>0</v>
      </c>
      <c r="H31" s="6" t="e">
        <f t="shared" si="2"/>
        <v>#DIV/0!</v>
      </c>
    </row>
    <row r="32" spans="1:8" s="6" customFormat="1" ht="15">
      <c r="A32" s="70"/>
      <c r="B32" s="7"/>
      <c r="C32" s="7"/>
      <c r="D32" s="7"/>
      <c r="E32" s="7"/>
      <c r="F32" s="7"/>
      <c r="G32" s="74"/>
    </row>
    <row r="33" spans="1:7" s="6" customFormat="1" ht="15.75" thickBot="1">
      <c r="A33" s="70" t="s">
        <v>29</v>
      </c>
      <c r="B33" s="23">
        <f t="shared" ref="B33:G33" si="3">SUM(B8:B32)</f>
        <v>0</v>
      </c>
      <c r="C33" s="23">
        <f t="shared" si="3"/>
        <v>0</v>
      </c>
      <c r="D33" s="23">
        <f t="shared" si="3"/>
        <v>0</v>
      </c>
      <c r="E33" s="23">
        <f t="shared" si="3"/>
        <v>0</v>
      </c>
      <c r="F33" s="23">
        <f t="shared" si="3"/>
        <v>0</v>
      </c>
      <c r="G33" s="75">
        <f t="shared" si="3"/>
        <v>0</v>
      </c>
    </row>
    <row r="34" spans="1:7" s="6" customFormat="1" ht="16.5" thickTop="1" thickBot="1">
      <c r="A34" s="70" t="s">
        <v>57</v>
      </c>
      <c r="B34" s="7"/>
      <c r="C34" s="7"/>
      <c r="D34" s="7"/>
      <c r="E34" s="7"/>
      <c r="F34" s="24"/>
      <c r="G34" s="76" t="e">
        <f>SUM(D33/G33)</f>
        <v>#DIV/0!</v>
      </c>
    </row>
    <row r="35" spans="1:7" s="44" customFormat="1" ht="14.25" thickTop="1" thickBot="1">
      <c r="A35" s="77" t="s">
        <v>30</v>
      </c>
      <c r="B35" s="78"/>
      <c r="C35" s="78"/>
      <c r="D35" s="78"/>
      <c r="E35" s="78"/>
      <c r="F35" s="78"/>
      <c r="G35" s="79"/>
    </row>
  </sheetData>
  <phoneticPr fontId="0" type="noConversion"/>
  <pageMargins left="0.6" right="0.5" top="1" bottom="0.68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3"/>
  <sheetViews>
    <sheetView view="pageBreakPreview" zoomScaleNormal="100" workbookViewId="0">
      <pane xSplit="6" ySplit="23" topLeftCell="G24" activePane="bottomRight" state="frozen"/>
      <selection pane="topRight" activeCell="G1" sqref="G1"/>
      <selection pane="bottomLeft" activeCell="A23" sqref="A23"/>
      <selection pane="bottomRight"/>
    </sheetView>
  </sheetViews>
  <sheetFormatPr defaultRowHeight="12.75"/>
  <cols>
    <col min="1" max="1" width="19.42578125" customWidth="1"/>
    <col min="2" max="2" width="8.7109375" customWidth="1"/>
    <col min="3" max="3" width="7.42578125" customWidth="1"/>
    <col min="4" max="4" width="8" customWidth="1"/>
    <col min="5" max="5" width="6.5703125" customWidth="1"/>
    <col min="6" max="6" width="10.140625" style="57" customWidth="1"/>
    <col min="7" max="7" width="5.85546875" customWidth="1"/>
    <col min="8" max="8" width="9" customWidth="1"/>
    <col min="9" max="9" width="5.7109375" style="57" customWidth="1"/>
    <col min="10" max="10" width="8" bestFit="1" customWidth="1"/>
    <col min="11" max="11" width="6.7109375" style="57" customWidth="1"/>
    <col min="12" max="12" width="7.5703125" customWidth="1"/>
    <col min="13" max="13" width="6.5703125" customWidth="1"/>
    <col min="14" max="14" width="9" customWidth="1"/>
    <col min="15" max="15" width="8.140625" customWidth="1"/>
    <col min="16" max="16" width="7.42578125" customWidth="1"/>
    <col min="17" max="17" width="7.7109375" customWidth="1"/>
    <col min="18" max="18" width="7.85546875" customWidth="1"/>
    <col min="19" max="19" width="8.140625" customWidth="1"/>
    <col min="20" max="20" width="6.85546875" customWidth="1"/>
    <col min="21" max="21" width="7.5703125" customWidth="1"/>
    <col min="22" max="22" width="8.85546875" customWidth="1"/>
    <col min="23" max="23" width="7.85546875" customWidth="1"/>
    <col min="24" max="24" width="7.5703125" customWidth="1"/>
    <col min="25" max="25" width="11.140625" customWidth="1"/>
  </cols>
  <sheetData>
    <row r="1" spans="1:27" ht="13.5" thickBot="1">
      <c r="A1" s="124" t="s">
        <v>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6"/>
      <c r="Z1" s="127"/>
      <c r="AA1" s="127"/>
    </row>
    <row r="2" spans="1:27">
      <c r="A2" s="128" t="s">
        <v>159</v>
      </c>
      <c r="B2" s="129"/>
      <c r="C2" s="130" t="s">
        <v>151</v>
      </c>
      <c r="D2" s="131" t="s">
        <v>32</v>
      </c>
      <c r="E2" s="132" t="s">
        <v>151</v>
      </c>
      <c r="F2" s="133" t="s">
        <v>33</v>
      </c>
      <c r="G2" s="130" t="s">
        <v>151</v>
      </c>
      <c r="H2" s="133" t="s">
        <v>34</v>
      </c>
      <c r="I2" s="130" t="s">
        <v>151</v>
      </c>
      <c r="J2" s="133" t="s">
        <v>35</v>
      </c>
      <c r="K2" s="130" t="s">
        <v>151</v>
      </c>
      <c r="L2" s="133" t="s">
        <v>36</v>
      </c>
      <c r="M2" s="130" t="s">
        <v>151</v>
      </c>
      <c r="N2" s="133" t="s">
        <v>152</v>
      </c>
      <c r="O2" s="130" t="s">
        <v>151</v>
      </c>
      <c r="P2" s="133" t="s">
        <v>37</v>
      </c>
      <c r="Q2" s="133"/>
      <c r="R2" s="133" t="s">
        <v>151</v>
      </c>
      <c r="S2" s="133" t="s">
        <v>38</v>
      </c>
      <c r="T2" s="133" t="s">
        <v>151</v>
      </c>
      <c r="U2" s="133" t="s">
        <v>153</v>
      </c>
      <c r="V2" s="129"/>
      <c r="W2" s="133" t="s">
        <v>151</v>
      </c>
      <c r="X2" s="133" t="s">
        <v>151</v>
      </c>
      <c r="Y2" s="129"/>
      <c r="Z2" s="127"/>
      <c r="AA2" s="127"/>
    </row>
    <row r="3" spans="1:27">
      <c r="A3" s="134"/>
      <c r="B3" s="135" t="s">
        <v>39</v>
      </c>
      <c r="C3" s="136" t="s">
        <v>154</v>
      </c>
      <c r="D3" s="135" t="s">
        <v>40</v>
      </c>
      <c r="E3" s="137" t="s">
        <v>154</v>
      </c>
      <c r="F3" s="135" t="s">
        <v>41</v>
      </c>
      <c r="G3" s="136" t="s">
        <v>154</v>
      </c>
      <c r="H3" s="135" t="s">
        <v>42</v>
      </c>
      <c r="I3" s="136" t="s">
        <v>154</v>
      </c>
      <c r="J3" s="135" t="s">
        <v>43</v>
      </c>
      <c r="K3" s="136" t="s">
        <v>154</v>
      </c>
      <c r="L3" s="135" t="s">
        <v>44</v>
      </c>
      <c r="M3" s="136" t="s">
        <v>154</v>
      </c>
      <c r="N3" s="135" t="s">
        <v>155</v>
      </c>
      <c r="O3" s="136" t="s">
        <v>154</v>
      </c>
      <c r="P3" s="138" t="s">
        <v>45</v>
      </c>
      <c r="Q3" s="138" t="s">
        <v>46</v>
      </c>
      <c r="R3" s="138" t="s">
        <v>154</v>
      </c>
      <c r="S3" s="138" t="s">
        <v>47</v>
      </c>
      <c r="T3" s="138" t="s">
        <v>154</v>
      </c>
      <c r="U3" s="138" t="s">
        <v>151</v>
      </c>
      <c r="V3" s="138" t="s">
        <v>48</v>
      </c>
      <c r="W3" s="138" t="s">
        <v>154</v>
      </c>
      <c r="X3" s="138" t="s">
        <v>156</v>
      </c>
      <c r="Y3" s="138" t="s">
        <v>28</v>
      </c>
      <c r="Z3" s="127"/>
      <c r="AA3" s="127"/>
    </row>
    <row r="4" spans="1:27" ht="13.5" thickBot="1">
      <c r="A4" s="139" t="s">
        <v>27</v>
      </c>
      <c r="B4" s="139" t="s">
        <v>49</v>
      </c>
      <c r="C4" s="140" t="s">
        <v>49</v>
      </c>
      <c r="D4" s="139" t="s">
        <v>157</v>
      </c>
      <c r="E4" s="141">
        <v>140</v>
      </c>
      <c r="F4" s="139">
        <v>160</v>
      </c>
      <c r="G4" s="140">
        <v>160</v>
      </c>
      <c r="H4" s="139" t="s">
        <v>158</v>
      </c>
      <c r="I4" s="140">
        <v>170</v>
      </c>
      <c r="J4" s="139">
        <v>190</v>
      </c>
      <c r="K4" s="140">
        <v>190</v>
      </c>
      <c r="L4" s="139">
        <v>200</v>
      </c>
      <c r="M4" s="140">
        <v>200</v>
      </c>
      <c r="N4" s="139">
        <v>220</v>
      </c>
      <c r="O4" s="140">
        <v>220</v>
      </c>
      <c r="P4" s="142">
        <v>230</v>
      </c>
      <c r="Q4" s="142" t="s">
        <v>50</v>
      </c>
      <c r="R4" s="142" t="s">
        <v>50</v>
      </c>
      <c r="S4" s="142">
        <v>290</v>
      </c>
      <c r="T4" s="142">
        <v>290</v>
      </c>
      <c r="U4" s="142">
        <v>291</v>
      </c>
      <c r="V4" s="142" t="s">
        <v>51</v>
      </c>
      <c r="W4" s="142" t="s">
        <v>51</v>
      </c>
      <c r="X4" s="142"/>
      <c r="Y4" s="143"/>
      <c r="Z4" s="144"/>
      <c r="AA4" s="127"/>
    </row>
    <row r="5" spans="1:27" s="149" customFormat="1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>
        <f>SUM(B5+D5+F5+N5+P5+Q5+S5+H5+J5+L5+V5)-(C5+E5+G5+I5+K5+M5+O5++R5+T5+U5+W5+X5)</f>
        <v>0</v>
      </c>
      <c r="Z5" s="148"/>
      <c r="AA5" s="148"/>
    </row>
    <row r="6" spans="1:27" s="149" customForma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47">
        <f t="shared" ref="Y6:Y25" si="0">SUM(B6+D6+F6+N6+P6+Q6+S6+H6+J6+L6+V6)-(C6+E6+G6+I6+K6+M6+O6++R6+T6+U6+W6+X6)</f>
        <v>0</v>
      </c>
      <c r="Z6" s="148"/>
      <c r="AA6" s="148"/>
    </row>
    <row r="7" spans="1:27" s="149" customFormat="1">
      <c r="A7" s="150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47">
        <f t="shared" si="0"/>
        <v>0</v>
      </c>
      <c r="Z7" s="148"/>
      <c r="AA7" s="148"/>
    </row>
    <row r="8" spans="1:27" s="149" customForma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47">
        <f t="shared" si="0"/>
        <v>0</v>
      </c>
      <c r="Z8" s="148"/>
      <c r="AA8" s="148"/>
    </row>
    <row r="9" spans="1:27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2"/>
      <c r="Q9" s="152"/>
      <c r="R9" s="152"/>
      <c r="S9" s="152"/>
      <c r="T9" s="152"/>
      <c r="U9" s="152"/>
      <c r="V9" s="152"/>
      <c r="W9" s="152"/>
      <c r="X9" s="152"/>
      <c r="Y9" s="147">
        <f t="shared" si="0"/>
        <v>0</v>
      </c>
      <c r="Z9" s="148"/>
      <c r="AA9" s="148"/>
    </row>
    <row r="10" spans="1:27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  <c r="Q10" s="152"/>
      <c r="R10" s="152"/>
      <c r="S10" s="152"/>
      <c r="T10" s="152"/>
      <c r="U10" s="152"/>
      <c r="V10" s="152"/>
      <c r="W10" s="152"/>
      <c r="X10" s="152"/>
      <c r="Y10" s="147">
        <f t="shared" si="0"/>
        <v>0</v>
      </c>
      <c r="Z10" s="148"/>
      <c r="AA10" s="148"/>
    </row>
    <row r="11" spans="1:27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47">
        <f t="shared" si="0"/>
        <v>0</v>
      </c>
      <c r="Z11" s="148"/>
      <c r="AA11" s="148"/>
    </row>
    <row r="12" spans="1:27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2"/>
      <c r="Q12" s="152"/>
      <c r="R12" s="152"/>
      <c r="S12" s="152"/>
      <c r="T12" s="152"/>
      <c r="U12" s="152"/>
      <c r="V12" s="152"/>
      <c r="W12" s="152"/>
      <c r="X12" s="152"/>
      <c r="Y12" s="147">
        <f t="shared" si="0"/>
        <v>0</v>
      </c>
      <c r="Z12" s="148"/>
      <c r="AA12" s="148"/>
    </row>
    <row r="13" spans="1:27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2"/>
      <c r="Q13" s="152"/>
      <c r="R13" s="152"/>
      <c r="S13" s="152"/>
      <c r="T13" s="152"/>
      <c r="U13" s="152"/>
      <c r="V13" s="152"/>
      <c r="W13" s="152"/>
      <c r="X13" s="152"/>
      <c r="Y13" s="147">
        <f t="shared" si="0"/>
        <v>0</v>
      </c>
      <c r="Z13" s="148"/>
      <c r="AA13" s="148"/>
    </row>
    <row r="14" spans="1:27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2"/>
      <c r="Q14" s="152"/>
      <c r="R14" s="152"/>
      <c r="S14" s="152"/>
      <c r="T14" s="152"/>
      <c r="U14" s="152"/>
      <c r="V14" s="152"/>
      <c r="W14" s="152"/>
      <c r="X14" s="152"/>
      <c r="Y14" s="147">
        <f t="shared" si="0"/>
        <v>0</v>
      </c>
      <c r="Z14" s="148"/>
      <c r="AA14" s="148"/>
    </row>
    <row r="15" spans="1:27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2"/>
      <c r="Q15" s="152"/>
      <c r="R15" s="152"/>
      <c r="S15" s="152"/>
      <c r="T15" s="152"/>
      <c r="U15" s="152"/>
      <c r="V15" s="152"/>
      <c r="W15" s="152"/>
      <c r="X15" s="152"/>
      <c r="Y15" s="147">
        <f t="shared" si="0"/>
        <v>0</v>
      </c>
      <c r="Z15" s="148"/>
      <c r="AA15" s="148"/>
    </row>
    <row r="16" spans="1:27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  <c r="Q16" s="152"/>
      <c r="R16" s="152"/>
      <c r="S16" s="152"/>
      <c r="T16" s="152"/>
      <c r="U16" s="152"/>
      <c r="V16" s="152"/>
      <c r="W16" s="152"/>
      <c r="X16" s="152"/>
      <c r="Y16" s="147">
        <f t="shared" si="0"/>
        <v>0</v>
      </c>
      <c r="Z16" s="148"/>
      <c r="AA16" s="148"/>
    </row>
    <row r="17" spans="1:27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47">
        <f t="shared" si="0"/>
        <v>0</v>
      </c>
      <c r="Z17" s="148"/>
      <c r="AA17" s="148"/>
    </row>
    <row r="18" spans="1:27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47">
        <f t="shared" si="0"/>
        <v>0</v>
      </c>
      <c r="Z18" s="148"/>
      <c r="AA18" s="148"/>
    </row>
    <row r="19" spans="1:27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47">
        <f t="shared" si="0"/>
        <v>0</v>
      </c>
      <c r="Z19" s="148"/>
      <c r="AA19" s="148"/>
    </row>
    <row r="20" spans="1:27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2"/>
      <c r="Q20" s="152"/>
      <c r="R20" s="152"/>
      <c r="S20" s="152"/>
      <c r="T20" s="152"/>
      <c r="U20" s="152"/>
      <c r="V20" s="152"/>
      <c r="W20" s="152"/>
      <c r="X20" s="152"/>
      <c r="Y20" s="147">
        <f t="shared" si="0"/>
        <v>0</v>
      </c>
      <c r="Z20" s="148"/>
      <c r="AA20" s="148"/>
    </row>
    <row r="21" spans="1:27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  <c r="Q21" s="152"/>
      <c r="R21" s="152"/>
      <c r="S21" s="152"/>
      <c r="T21" s="152"/>
      <c r="U21" s="152"/>
      <c r="V21" s="152"/>
      <c r="W21" s="152"/>
      <c r="X21" s="152"/>
      <c r="Y21" s="147">
        <f t="shared" si="0"/>
        <v>0</v>
      </c>
      <c r="Z21" s="148"/>
      <c r="AA21" s="148"/>
    </row>
    <row r="22" spans="1:27">
      <c r="A22" s="150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4"/>
      <c r="Q22" s="154"/>
      <c r="R22" s="154"/>
      <c r="S22" s="154"/>
      <c r="T22" s="154"/>
      <c r="U22" s="154"/>
      <c r="V22" s="154"/>
      <c r="W22" s="154"/>
      <c r="X22" s="154"/>
      <c r="Y22" s="147">
        <f t="shared" si="0"/>
        <v>0</v>
      </c>
      <c r="Z22" s="148"/>
      <c r="AA22" s="148"/>
    </row>
    <row r="23" spans="1:27">
      <c r="A23" s="150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4"/>
      <c r="Q23" s="154"/>
      <c r="R23" s="154"/>
      <c r="S23" s="154"/>
      <c r="T23" s="154"/>
      <c r="U23" s="154"/>
      <c r="V23" s="154"/>
      <c r="W23" s="154"/>
      <c r="X23" s="154"/>
      <c r="Y23" s="147">
        <f t="shared" si="0"/>
        <v>0</v>
      </c>
      <c r="Z23" s="148"/>
      <c r="AA23" s="148"/>
    </row>
    <row r="24" spans="1:27">
      <c r="A24" s="150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4"/>
      <c r="Q24" s="154"/>
      <c r="R24" s="154"/>
      <c r="S24" s="154"/>
      <c r="T24" s="154"/>
      <c r="U24" s="154"/>
      <c r="V24" s="154"/>
      <c r="W24" s="154"/>
      <c r="X24" s="154"/>
      <c r="Y24" s="147">
        <f t="shared" si="0"/>
        <v>0</v>
      </c>
      <c r="Z24" s="148"/>
      <c r="AA24" s="148"/>
    </row>
    <row r="25" spans="1:27">
      <c r="A25" s="150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154"/>
      <c r="R25" s="154"/>
      <c r="S25" s="154"/>
      <c r="T25" s="154"/>
      <c r="U25" s="154"/>
      <c r="V25" s="154"/>
      <c r="W25" s="154"/>
      <c r="X25" s="154"/>
      <c r="Y25" s="147">
        <f t="shared" si="0"/>
        <v>0</v>
      </c>
      <c r="Z25" s="148"/>
      <c r="AA25" s="148"/>
    </row>
    <row r="26" spans="1:27">
      <c r="A26" s="150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4"/>
      <c r="Q26" s="154"/>
      <c r="R26" s="154"/>
      <c r="S26" s="154"/>
      <c r="T26" s="154"/>
      <c r="U26" s="154"/>
      <c r="V26" s="154"/>
      <c r="W26" s="154"/>
      <c r="X26" s="154"/>
      <c r="Y26" s="147">
        <f>SUM(B26+D26+F26+N26+P26+Q26+S26+H26+J26+L26+V26)-(C26+E26+G26+I26+K26+M26+AA37+O26++R26+T26+U26+W26+X26)</f>
        <v>0</v>
      </c>
      <c r="Z26" s="148"/>
      <c r="AA26" s="148"/>
    </row>
    <row r="27" spans="1:27" ht="13.5" thickBot="1">
      <c r="A27" s="155" t="s">
        <v>52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47">
        <f>SUM(B27+D27+F27+N27+P27+Q27+S27+H27+J27+L27+V27)-(C27+E27+G27+I27+K27+M27+AA38+O27++R27+T27+U27+W27+X27)</f>
        <v>0</v>
      </c>
      <c r="Z27" s="158"/>
      <c r="AA27" s="148"/>
    </row>
    <row r="28" spans="1:27" ht="13.5" thickTop="1">
      <c r="A28" s="155" t="s">
        <v>53</v>
      </c>
      <c r="B28" s="159">
        <f>SUM(B5:B27)</f>
        <v>0</v>
      </c>
      <c r="C28" s="159">
        <f t="shared" ref="C28:Y28" si="1">SUM(C5:C27)</f>
        <v>0</v>
      </c>
      <c r="D28" s="159">
        <f t="shared" si="1"/>
        <v>0</v>
      </c>
      <c r="E28" s="159">
        <f t="shared" si="1"/>
        <v>0</v>
      </c>
      <c r="F28" s="159">
        <f t="shared" si="1"/>
        <v>0</v>
      </c>
      <c r="G28" s="159">
        <f t="shared" si="1"/>
        <v>0</v>
      </c>
      <c r="H28" s="159">
        <f t="shared" si="1"/>
        <v>0</v>
      </c>
      <c r="I28" s="159">
        <f t="shared" si="1"/>
        <v>0</v>
      </c>
      <c r="J28" s="159">
        <f t="shared" si="1"/>
        <v>0</v>
      </c>
      <c r="K28" s="159">
        <f t="shared" si="1"/>
        <v>0</v>
      </c>
      <c r="L28" s="159">
        <f t="shared" si="1"/>
        <v>0</v>
      </c>
      <c r="M28" s="159">
        <f t="shared" si="1"/>
        <v>0</v>
      </c>
      <c r="N28" s="159">
        <f t="shared" si="1"/>
        <v>0</v>
      </c>
      <c r="O28" s="159">
        <f t="shared" si="1"/>
        <v>0</v>
      </c>
      <c r="P28" s="160">
        <f t="shared" si="1"/>
        <v>0</v>
      </c>
      <c r="Q28" s="160">
        <f t="shared" si="1"/>
        <v>0</v>
      </c>
      <c r="R28" s="160">
        <f t="shared" si="1"/>
        <v>0</v>
      </c>
      <c r="S28" s="160">
        <f t="shared" si="1"/>
        <v>0</v>
      </c>
      <c r="T28" s="160">
        <f t="shared" si="1"/>
        <v>0</v>
      </c>
      <c r="U28" s="160">
        <f t="shared" si="1"/>
        <v>0</v>
      </c>
      <c r="V28" s="160">
        <f t="shared" si="1"/>
        <v>0</v>
      </c>
      <c r="W28" s="160">
        <f t="shared" si="1"/>
        <v>0</v>
      </c>
      <c r="X28" s="160">
        <f t="shared" si="1"/>
        <v>0</v>
      </c>
      <c r="Y28" s="160">
        <f t="shared" si="1"/>
        <v>0</v>
      </c>
      <c r="Z28" s="148"/>
      <c r="AA28" s="148"/>
    </row>
    <row r="29" spans="1:27">
      <c r="A29" s="161" t="s">
        <v>54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3"/>
      <c r="Q29" s="163"/>
      <c r="R29" s="163"/>
      <c r="S29" s="163"/>
      <c r="T29" s="163"/>
      <c r="U29" s="163"/>
      <c r="V29" s="163"/>
      <c r="W29" s="164"/>
      <c r="X29" s="164"/>
      <c r="Y29" s="164"/>
      <c r="Z29" s="148"/>
      <c r="AA29" s="148"/>
    </row>
    <row r="30" spans="1:27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27"/>
      <c r="AA30" s="127"/>
    </row>
    <row r="31" spans="1:27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27"/>
      <c r="AA31" s="127"/>
    </row>
    <row r="32" spans="1:27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27"/>
      <c r="AA32" s="127"/>
    </row>
    <row r="33" spans="1:27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27"/>
      <c r="AA33" s="127"/>
    </row>
    <row r="34" spans="1:27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1:27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</row>
    <row r="36" spans="1:27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</row>
    <row r="37" spans="1:27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</row>
    <row r="38" spans="1:27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</row>
    <row r="39" spans="1:27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</row>
    <row r="40" spans="1:27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</row>
    <row r="41" spans="1:27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</row>
    <row r="42" spans="1:27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</row>
    <row r="43" spans="1:27">
      <c r="A43" s="16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</row>
  </sheetData>
  <phoneticPr fontId="0" type="noConversion"/>
  <pageMargins left="0.17" right="0.16" top="0.75" bottom="0.75" header="0.5" footer="0.5"/>
  <pageSetup paperSize="5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98"/>
  <sheetViews>
    <sheetView zoomScaleNormal="100" workbookViewId="0">
      <selection activeCell="H56" sqref="H56"/>
    </sheetView>
  </sheetViews>
  <sheetFormatPr defaultColWidth="0" defaultRowHeight="12.75" customHeight="1" zeroHeight="1"/>
  <cols>
    <col min="1" max="1" width="7.42578125" style="95" customWidth="1"/>
    <col min="2" max="2" width="2.85546875" style="95" customWidth="1"/>
    <col min="3" max="3" width="7.42578125" style="95" customWidth="1"/>
    <col min="4" max="4" width="9.140625" style="95" customWidth="1"/>
    <col min="5" max="5" width="9.42578125" style="95" customWidth="1"/>
    <col min="6" max="6" width="5.28515625" style="95" customWidth="1"/>
    <col min="7" max="7" width="6.42578125" style="95" customWidth="1"/>
    <col min="8" max="8" width="14" style="95" customWidth="1"/>
    <col min="9" max="9" width="9.28515625" style="95" customWidth="1"/>
    <col min="10" max="10" width="13.7109375" style="98" customWidth="1"/>
    <col min="11" max="16384" width="0" style="86" hidden="1"/>
  </cols>
  <sheetData>
    <row r="1" spans="1:256" s="167" customFormat="1" ht="12" customHeight="1">
      <c r="A1" s="168" t="s">
        <v>163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</row>
    <row r="2" spans="1:256" s="167" customFormat="1" ht="11.25" customHeight="1">
      <c r="A2" s="168" t="s">
        <v>62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  <c r="IR2" s="170"/>
      <c r="IS2" s="170"/>
      <c r="IT2" s="170"/>
      <c r="IU2" s="170"/>
      <c r="IV2" s="170"/>
    </row>
    <row r="3" spans="1:256" s="167" customFormat="1" ht="8.25" customHeight="1">
      <c r="A3" s="168" t="s">
        <v>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pans="1:256" s="167" customFormat="1" ht="3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pans="1:256" s="167" customFormat="1" ht="13.5" customHeight="1">
      <c r="A5" s="87" t="s">
        <v>164</v>
      </c>
      <c r="B5" s="88"/>
      <c r="C5" s="89"/>
      <c r="D5" s="90"/>
      <c r="E5" s="91"/>
      <c r="F5" s="90"/>
      <c r="G5" s="90"/>
      <c r="H5" s="92" t="s">
        <v>64</v>
      </c>
      <c r="I5" s="171"/>
      <c r="J5" s="172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pans="1:256" s="167" customFormat="1" ht="11.25" customHeight="1">
      <c r="A6" s="93" t="s">
        <v>66</v>
      </c>
      <c r="B6" s="94" t="s">
        <v>67</v>
      </c>
      <c r="C6"/>
      <c r="D6" s="95"/>
      <c r="E6" s="95"/>
      <c r="F6" s="95"/>
      <c r="G6" s="95"/>
      <c r="H6" s="95" t="s">
        <v>68</v>
      </c>
      <c r="I6" s="173"/>
      <c r="J6" s="173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pans="1:256" s="167" customFormat="1" ht="11.25" customHeight="1">
      <c r="A7" s="95"/>
      <c r="B7" s="95"/>
      <c r="C7" s="95"/>
      <c r="D7" s="95"/>
      <c r="E7" s="95"/>
      <c r="F7" s="95"/>
      <c r="G7" s="95"/>
      <c r="H7" s="95" t="s">
        <v>69</v>
      </c>
      <c r="I7" s="174"/>
      <c r="J7" s="174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pans="1:256" s="167" customFormat="1" ht="11.25" customHeight="1">
      <c r="A8" s="96"/>
      <c r="B8" s="97"/>
      <c r="C8" s="97"/>
      <c r="D8" s="95"/>
      <c r="E8" s="95" t="s">
        <v>70</v>
      </c>
      <c r="F8" s="95" t="s">
        <v>70</v>
      </c>
      <c r="G8"/>
      <c r="H8" s="95" t="s">
        <v>71</v>
      </c>
      <c r="I8" s="175"/>
      <c r="J8" s="176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pans="1:256" s="167" customFormat="1" ht="3" customHeight="1">
      <c r="A9" s="95"/>
      <c r="B9" s="97"/>
      <c r="C9" s="97"/>
      <c r="D9" s="95"/>
      <c r="E9" s="95"/>
      <c r="F9" s="95" t="s">
        <v>70</v>
      </c>
      <c r="G9" s="95"/>
      <c r="H9" s="95"/>
      <c r="I9" s="95"/>
      <c r="J9" s="98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pans="1:256" s="167" customFormat="1" ht="1.5" customHeight="1" thickBot="1">
      <c r="A10" s="2" t="s">
        <v>72</v>
      </c>
      <c r="B10" s="2"/>
      <c r="C10" s="2"/>
      <c r="D10" s="2"/>
      <c r="E10" s="2"/>
      <c r="F10" s="2"/>
      <c r="G10" s="2"/>
      <c r="H10" s="2"/>
      <c r="I10" s="2"/>
      <c r="J10" s="99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pans="1:256" s="167" customFormat="1" ht="7.5" customHeight="1">
      <c r="A11" s="95"/>
      <c r="B11" s="95"/>
      <c r="C11" s="95"/>
      <c r="D11" s="95"/>
      <c r="E11" s="95"/>
      <c r="F11" s="95"/>
      <c r="G11" s="95"/>
      <c r="H11" s="95"/>
      <c r="I11" s="95"/>
      <c r="J11" s="98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pans="1:256" s="167" customFormat="1" ht="12" customHeight="1">
      <c r="A12" s="100" t="s">
        <v>73</v>
      </c>
      <c r="B12" s="101" t="s">
        <v>74</v>
      </c>
      <c r="C12" s="102"/>
      <c r="D12" s="102"/>
      <c r="E12" s="122"/>
      <c r="F12" s="122"/>
      <c r="G12" s="122"/>
      <c r="H12" s="122"/>
      <c r="I12" s="95"/>
      <c r="J12" s="103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pans="1:256" s="167" customFormat="1" ht="0.75" hidden="1" customHeight="1">
      <c r="A13" s="104"/>
      <c r="B13" s="104"/>
      <c r="C13" s="104"/>
      <c r="D13" s="104"/>
      <c r="E13" s="95"/>
      <c r="F13" s="95"/>
      <c r="G13" s="95"/>
      <c r="H13" s="95"/>
      <c r="I13" s="95"/>
      <c r="J13" s="103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pans="1:256" s="167" customFormat="1" ht="12.75" customHeight="1">
      <c r="A14" s="105" t="s">
        <v>75</v>
      </c>
      <c r="B14" s="106" t="s">
        <v>76</v>
      </c>
      <c r="C14" s="107"/>
      <c r="D14" s="107"/>
      <c r="E14" s="95"/>
      <c r="F14" s="95"/>
      <c r="G14" s="95"/>
      <c r="H14" s="95"/>
      <c r="I14" s="95"/>
      <c r="J14" s="108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pans="1:256" s="167" customFormat="1" ht="10.5" customHeight="1">
      <c r="A15" s="107"/>
      <c r="B15" s="107"/>
      <c r="C15" s="106" t="s">
        <v>77</v>
      </c>
      <c r="D15" s="107"/>
      <c r="E15" s="95"/>
      <c r="F15" s="95"/>
      <c r="G15" s="95"/>
      <c r="H15" s="95"/>
      <c r="I15" s="95"/>
      <c r="J15" s="103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pans="1:256" s="167" customFormat="1" ht="11.25" customHeight="1">
      <c r="A16" s="107"/>
      <c r="B16" s="107"/>
      <c r="C16" s="107"/>
      <c r="D16" s="106" t="s">
        <v>78</v>
      </c>
      <c r="E16" s="95"/>
      <c r="F16" s="95"/>
      <c r="G16" s="95"/>
      <c r="H16" s="95"/>
      <c r="I16" s="95"/>
      <c r="J16" s="108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  <row r="17" spans="1:256" s="167" customFormat="1" ht="12" customHeight="1">
      <c r="A17" s="107"/>
      <c r="B17" s="107"/>
      <c r="C17" s="107"/>
      <c r="D17" s="106" t="s">
        <v>79</v>
      </c>
      <c r="E17" s="95"/>
      <c r="F17" s="95"/>
      <c r="G17" s="95"/>
      <c r="H17" s="95"/>
      <c r="I17" s="95"/>
      <c r="J17" s="109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</row>
    <row r="18" spans="1:256" s="167" customFormat="1" ht="11.25" customHeight="1">
      <c r="A18" s="107"/>
      <c r="B18" s="107"/>
      <c r="C18" s="107"/>
      <c r="D18" s="106" t="s">
        <v>80</v>
      </c>
      <c r="E18" s="95"/>
      <c r="F18" s="95"/>
      <c r="G18" s="95"/>
      <c r="H18" s="95"/>
      <c r="I18" s="95"/>
      <c r="J18" s="109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</row>
    <row r="19" spans="1:256" s="167" customFormat="1" ht="12" customHeight="1" thickBot="1">
      <c r="A19" s="104"/>
      <c r="B19" s="110" t="s">
        <v>81</v>
      </c>
      <c r="C19" s="104"/>
      <c r="D19" s="104"/>
      <c r="E19" s="95"/>
      <c r="F19" s="95"/>
      <c r="G19" s="95"/>
      <c r="H19" s="95"/>
      <c r="I19" s="95"/>
      <c r="J19" s="111">
        <f>J16+J17+J18</f>
        <v>0</v>
      </c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s="167" customFormat="1" ht="13.5" customHeight="1" thickBot="1">
      <c r="A20" s="104"/>
      <c r="B20" s="112" t="s">
        <v>165</v>
      </c>
      <c r="C20" s="104"/>
      <c r="D20" s="104"/>
      <c r="E20" s="95"/>
      <c r="F20" s="95"/>
      <c r="G20" s="95"/>
      <c r="H20" s="95"/>
      <c r="I20" s="95"/>
      <c r="J20" s="113">
        <f>J14-J19</f>
        <v>0</v>
      </c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s="167" customFormat="1" ht="1.5" customHeight="1" thickTop="1">
      <c r="A21" s="104"/>
      <c r="B21" s="104"/>
      <c r="C21" s="104"/>
      <c r="D21" s="104"/>
      <c r="E21" s="95"/>
      <c r="F21" s="95"/>
      <c r="G21" s="95"/>
      <c r="H21" s="95"/>
      <c r="I21" s="95"/>
      <c r="J21" s="103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</row>
    <row r="22" spans="1:256" s="167" customFormat="1" ht="11.25" customHeight="1">
      <c r="A22" s="114" t="s">
        <v>82</v>
      </c>
      <c r="B22" s="110" t="s">
        <v>83</v>
      </c>
      <c r="C22" s="104"/>
      <c r="D22" s="104"/>
      <c r="E22" s="95"/>
      <c r="F22" s="95"/>
      <c r="G22" s="95"/>
      <c r="H22" s="95"/>
      <c r="I22" s="95"/>
      <c r="J22" s="103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</row>
    <row r="23" spans="1:256" s="167" customFormat="1" ht="12.75" customHeight="1">
      <c r="A23" s="104"/>
      <c r="B23" s="104"/>
      <c r="C23" s="115" t="s">
        <v>169</v>
      </c>
      <c r="D23" s="104"/>
      <c r="E23" s="95"/>
      <c r="F23" s="95"/>
      <c r="G23" s="95"/>
      <c r="H23" s="95"/>
      <c r="I23" s="95"/>
      <c r="J23" s="108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</row>
    <row r="24" spans="1:256" s="167" customFormat="1" ht="12" customHeight="1">
      <c r="A24" s="104"/>
      <c r="B24" s="104"/>
      <c r="C24" s="110" t="s">
        <v>84</v>
      </c>
      <c r="D24" s="104"/>
      <c r="E24" s="95"/>
      <c r="F24" s="95"/>
      <c r="G24" s="95"/>
      <c r="H24" s="95"/>
      <c r="I24" s="95"/>
      <c r="J24" s="109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s="167" customFormat="1" ht="12" customHeight="1" thickBot="1">
      <c r="A25" s="104"/>
      <c r="B25" s="110" t="s">
        <v>85</v>
      </c>
      <c r="C25" s="104"/>
      <c r="D25" s="104"/>
      <c r="E25" s="95"/>
      <c r="F25" s="95"/>
      <c r="G25" s="95"/>
      <c r="H25" s="95"/>
      <c r="I25" s="95"/>
      <c r="J25" s="111">
        <f>J23+J24</f>
        <v>0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</row>
    <row r="26" spans="1:256" s="167" customFormat="1" ht="11.25" customHeight="1">
      <c r="A26" s="104"/>
      <c r="B26" s="104"/>
      <c r="C26" s="110" t="s">
        <v>77</v>
      </c>
      <c r="D26" s="104"/>
      <c r="E26" s="95"/>
      <c r="F26" s="95"/>
      <c r="G26" s="95"/>
      <c r="H26" s="95"/>
      <c r="I26" s="95"/>
      <c r="J26" s="103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</row>
    <row r="27" spans="1:256" s="167" customFormat="1" ht="11.25" customHeight="1">
      <c r="A27" s="104"/>
      <c r="B27" s="104"/>
      <c r="C27" s="104"/>
      <c r="D27" s="110" t="s">
        <v>78</v>
      </c>
      <c r="E27" s="95"/>
      <c r="F27" s="95"/>
      <c r="G27" s="95"/>
      <c r="H27" s="95"/>
      <c r="I27" s="95"/>
      <c r="J27" s="108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</row>
    <row r="28" spans="1:256" s="167" customFormat="1" ht="12" customHeight="1">
      <c r="A28" s="104"/>
      <c r="B28" s="104"/>
      <c r="C28" s="104"/>
      <c r="D28" s="115" t="s">
        <v>79</v>
      </c>
      <c r="E28" s="95"/>
      <c r="F28" s="95"/>
      <c r="G28" s="95"/>
      <c r="H28" s="95"/>
      <c r="I28" s="95"/>
      <c r="J28" s="109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</row>
    <row r="29" spans="1:256" s="167" customFormat="1" ht="10.5" customHeight="1">
      <c r="A29" s="104"/>
      <c r="B29" s="104"/>
      <c r="C29" s="104"/>
      <c r="D29" s="110" t="s">
        <v>80</v>
      </c>
      <c r="E29" s="95"/>
      <c r="F29" s="95"/>
      <c r="G29" s="95"/>
      <c r="H29" s="95"/>
      <c r="I29" s="95"/>
      <c r="J29" s="109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</row>
    <row r="30" spans="1:256" s="167" customFormat="1" ht="13.5" customHeight="1" thickBot="1">
      <c r="A30" s="104"/>
      <c r="B30" s="110" t="s">
        <v>86</v>
      </c>
      <c r="C30" s="104"/>
      <c r="D30" s="104"/>
      <c r="E30" s="95"/>
      <c r="F30" s="95"/>
      <c r="G30" s="95"/>
      <c r="H30" s="95"/>
      <c r="I30" s="95"/>
      <c r="J30" s="111">
        <f>J27+J28+J29</f>
        <v>0</v>
      </c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</row>
    <row r="31" spans="1:256" s="167" customFormat="1" ht="11.25" customHeight="1" thickBot="1">
      <c r="A31" s="104"/>
      <c r="B31" s="112" t="s">
        <v>166</v>
      </c>
      <c r="C31" s="104"/>
      <c r="D31" s="104"/>
      <c r="E31" s="95"/>
      <c r="F31" s="95"/>
      <c r="G31" s="95"/>
      <c r="H31" s="95"/>
      <c r="I31" s="95"/>
      <c r="J31" s="113">
        <f>J25-J30</f>
        <v>0</v>
      </c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</row>
    <row r="32" spans="1:256" s="167" customFormat="1" ht="2.25" customHeight="1" thickTop="1">
      <c r="A32" s="104"/>
      <c r="B32" s="104"/>
      <c r="C32" s="104"/>
      <c r="D32" s="104"/>
      <c r="E32" s="95"/>
      <c r="F32" s="95"/>
      <c r="G32" s="95"/>
      <c r="H32" s="95"/>
      <c r="I32" s="95"/>
      <c r="J32" s="103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</row>
    <row r="33" spans="1:256" s="167" customFormat="1" ht="13.5" customHeight="1">
      <c r="A33" s="100" t="s">
        <v>87</v>
      </c>
      <c r="B33" s="101" t="s">
        <v>88</v>
      </c>
      <c r="C33" s="102"/>
      <c r="D33" s="102"/>
      <c r="E33" s="122"/>
      <c r="F33" s="95"/>
      <c r="G33" s="95"/>
      <c r="H33" s="95"/>
      <c r="I33" s="95"/>
      <c r="J33" s="103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</row>
    <row r="34" spans="1:256" s="167" customFormat="1" ht="1.5" customHeight="1">
      <c r="A34" s="116"/>
      <c r="B34" s="116"/>
      <c r="C34" s="116"/>
      <c r="D34" s="116"/>
      <c r="E34" s="95"/>
      <c r="F34" s="95"/>
      <c r="G34" s="95"/>
      <c r="H34" s="95"/>
      <c r="I34" s="95"/>
      <c r="J34" s="103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s="167" customFormat="1" ht="10.5" customHeight="1">
      <c r="A35" s="104"/>
      <c r="B35" s="115" t="s">
        <v>168</v>
      </c>
      <c r="C35" s="104"/>
      <c r="D35" s="104"/>
      <c r="E35" s="95"/>
      <c r="F35" s="95"/>
      <c r="G35" s="95"/>
      <c r="H35" s="95"/>
      <c r="I35" s="95"/>
      <c r="J35" s="108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s="167" customFormat="1">
      <c r="A36" s="104"/>
      <c r="B36" s="104"/>
      <c r="C36" s="110" t="s">
        <v>89</v>
      </c>
      <c r="D36" s="104"/>
      <c r="E36" s="95"/>
      <c r="F36" s="95"/>
      <c r="G36" s="95"/>
      <c r="H36" s="95"/>
      <c r="I36" s="95"/>
      <c r="J36" s="109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</row>
    <row r="37" spans="1:256" s="167" customFormat="1">
      <c r="A37" s="104"/>
      <c r="B37" s="104"/>
      <c r="C37" s="110" t="s">
        <v>90</v>
      </c>
      <c r="D37" s="104"/>
      <c r="E37" s="95"/>
      <c r="F37" s="95"/>
      <c r="G37" s="95"/>
      <c r="H37" s="95"/>
      <c r="I37" s="95"/>
      <c r="J37" s="109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</row>
    <row r="38" spans="1:256" s="167" customFormat="1" ht="11.25" customHeight="1">
      <c r="A38" s="104"/>
      <c r="B38" s="104"/>
      <c r="C38" s="110" t="s">
        <v>91</v>
      </c>
      <c r="D38" s="104"/>
      <c r="E38" s="95"/>
      <c r="F38" s="95"/>
      <c r="G38" s="95"/>
      <c r="H38" s="95"/>
      <c r="I38" s="95"/>
      <c r="J38" s="109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s="167" customFormat="1" ht="12" customHeight="1">
      <c r="A39" s="104"/>
      <c r="B39" s="104"/>
      <c r="C39" s="110" t="s">
        <v>92</v>
      </c>
      <c r="D39" s="104"/>
      <c r="E39" s="95"/>
      <c r="F39" s="95"/>
      <c r="G39" s="95"/>
      <c r="H39" s="95"/>
      <c r="I39" s="95"/>
      <c r="J39" s="109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  <c r="HP39" s="170"/>
      <c r="HQ39" s="170"/>
      <c r="HR39" s="170"/>
      <c r="HS39" s="170"/>
      <c r="HT39" s="170"/>
      <c r="HU39" s="170"/>
      <c r="HV39" s="170"/>
      <c r="HW39" s="170"/>
      <c r="HX39" s="170"/>
      <c r="HY39" s="170"/>
      <c r="HZ39" s="170"/>
      <c r="IA39" s="170"/>
      <c r="IB39" s="170"/>
      <c r="IC39" s="170"/>
      <c r="ID39" s="170"/>
      <c r="IE39" s="170"/>
      <c r="IF39" s="170"/>
      <c r="IG39" s="170"/>
      <c r="IH39" s="170"/>
      <c r="II39" s="170"/>
      <c r="IJ39" s="170"/>
      <c r="IK39" s="170"/>
      <c r="IL39" s="170"/>
      <c r="IM39" s="170"/>
      <c r="IN39" s="170"/>
      <c r="IO39" s="170"/>
      <c r="IP39" s="170"/>
      <c r="IQ39" s="170"/>
      <c r="IR39" s="170"/>
      <c r="IS39" s="170"/>
      <c r="IT39" s="170"/>
      <c r="IU39" s="170"/>
      <c r="IV39" s="170"/>
    </row>
    <row r="40" spans="1:256" s="167" customFormat="1" ht="11.25" customHeight="1" thickBot="1">
      <c r="A40" s="104"/>
      <c r="B40" s="110" t="s">
        <v>93</v>
      </c>
      <c r="C40" s="104"/>
      <c r="D40" s="104"/>
      <c r="E40" s="95"/>
      <c r="F40" s="95"/>
      <c r="G40" s="95"/>
      <c r="H40" s="95"/>
      <c r="I40" s="95"/>
      <c r="J40" s="111">
        <f>J35+J36+J37+J38+J39</f>
        <v>0</v>
      </c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  <c r="GM40" s="170"/>
      <c r="GN40" s="170"/>
      <c r="GO40" s="170"/>
      <c r="GP40" s="170"/>
      <c r="GQ40" s="170"/>
      <c r="GR40" s="170"/>
      <c r="GS40" s="170"/>
      <c r="GT40" s="170"/>
      <c r="GU40" s="170"/>
      <c r="GV40" s="170"/>
      <c r="GW40" s="170"/>
      <c r="GX40" s="170"/>
      <c r="GY40" s="170"/>
      <c r="GZ40" s="170"/>
      <c r="HA40" s="170"/>
      <c r="HB40" s="170"/>
      <c r="HC40" s="170"/>
      <c r="HD40" s="170"/>
      <c r="HE40" s="170"/>
      <c r="HF40" s="170"/>
      <c r="HG40" s="170"/>
      <c r="HH40" s="170"/>
      <c r="HI40" s="170"/>
      <c r="HJ40" s="170"/>
      <c r="HK40" s="170"/>
      <c r="HL40" s="170"/>
      <c r="HM40" s="170"/>
      <c r="HN40" s="170"/>
      <c r="HO40" s="170"/>
      <c r="HP40" s="170"/>
      <c r="HQ40" s="170"/>
      <c r="HR40" s="170"/>
      <c r="HS40" s="170"/>
      <c r="HT40" s="170"/>
      <c r="HU40" s="170"/>
      <c r="HV40" s="170"/>
      <c r="HW40" s="170"/>
      <c r="HX40" s="170"/>
      <c r="HY40" s="170"/>
      <c r="HZ40" s="170"/>
      <c r="IA40" s="170"/>
      <c r="IB40" s="170"/>
      <c r="IC40" s="170"/>
      <c r="ID40" s="170"/>
      <c r="IE40" s="170"/>
      <c r="IF40" s="170"/>
      <c r="IG40" s="170"/>
      <c r="IH40" s="170"/>
      <c r="II40" s="170"/>
      <c r="IJ40" s="170"/>
      <c r="IK40" s="170"/>
      <c r="IL40" s="170"/>
      <c r="IM40" s="170"/>
      <c r="IN40" s="170"/>
      <c r="IO40" s="170"/>
      <c r="IP40" s="170"/>
      <c r="IQ40" s="170"/>
      <c r="IR40" s="170"/>
      <c r="IS40" s="170"/>
      <c r="IT40" s="170"/>
      <c r="IU40" s="170"/>
      <c r="IV40" s="170"/>
    </row>
    <row r="41" spans="1:256" s="167" customFormat="1" ht="11.25" customHeight="1">
      <c r="A41" s="104"/>
      <c r="B41" s="104"/>
      <c r="C41" s="110" t="s">
        <v>94</v>
      </c>
      <c r="D41" s="104"/>
      <c r="E41" s="95"/>
      <c r="F41" s="95"/>
      <c r="G41" s="95"/>
      <c r="H41" s="95"/>
      <c r="I41" s="95"/>
      <c r="J41" s="117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/>
      <c r="GB41" s="170"/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  <c r="HP41" s="170"/>
      <c r="HQ41" s="170"/>
      <c r="HR41" s="170"/>
      <c r="HS41" s="170"/>
      <c r="HT41" s="170"/>
      <c r="HU41" s="170"/>
      <c r="HV41" s="170"/>
      <c r="HW41" s="170"/>
      <c r="HX41" s="170"/>
      <c r="HY41" s="170"/>
      <c r="HZ41" s="170"/>
      <c r="IA41" s="170"/>
      <c r="IB41" s="170"/>
      <c r="IC41" s="170"/>
      <c r="ID41" s="170"/>
      <c r="IE41" s="170"/>
      <c r="IF41" s="170"/>
      <c r="IG41" s="170"/>
      <c r="IH41" s="170"/>
      <c r="II41" s="170"/>
      <c r="IJ41" s="170"/>
      <c r="IK41" s="170"/>
      <c r="IL41" s="170"/>
      <c r="IM41" s="170"/>
      <c r="IN41" s="170"/>
      <c r="IO41" s="170"/>
      <c r="IP41" s="170"/>
      <c r="IQ41" s="170"/>
      <c r="IR41" s="170"/>
      <c r="IS41" s="170"/>
      <c r="IT41" s="170"/>
      <c r="IU41" s="170"/>
      <c r="IV41" s="170"/>
    </row>
    <row r="42" spans="1:256" s="167" customFormat="1" ht="10.5" customHeight="1">
      <c r="A42" s="104"/>
      <c r="B42" s="104"/>
      <c r="C42" s="110" t="s">
        <v>95</v>
      </c>
      <c r="D42" s="104"/>
      <c r="E42" s="95"/>
      <c r="F42" s="95"/>
      <c r="G42" s="95"/>
      <c r="H42" s="95"/>
      <c r="I42" s="95"/>
      <c r="J42" s="109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</row>
    <row r="43" spans="1:256" s="167" customFormat="1" ht="11.25" customHeight="1" thickBot="1">
      <c r="A43" s="104"/>
      <c r="B43" s="110" t="s">
        <v>96</v>
      </c>
      <c r="C43" s="104"/>
      <c r="D43" s="104"/>
      <c r="E43" s="95"/>
      <c r="F43" s="95"/>
      <c r="G43" s="95"/>
      <c r="H43" s="95"/>
      <c r="I43" s="95"/>
      <c r="J43" s="111">
        <f>J41+J42</f>
        <v>0</v>
      </c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  <c r="HP43" s="170"/>
      <c r="HQ43" s="170"/>
      <c r="HR43" s="170"/>
      <c r="HS43" s="170"/>
      <c r="HT43" s="170"/>
      <c r="HU43" s="170"/>
      <c r="HV43" s="170"/>
      <c r="HW43" s="170"/>
      <c r="HX43" s="170"/>
      <c r="HY43" s="170"/>
      <c r="HZ43" s="170"/>
      <c r="IA43" s="170"/>
      <c r="IB43" s="170"/>
      <c r="IC43" s="170"/>
      <c r="ID43" s="170"/>
      <c r="IE43" s="170"/>
      <c r="IF43" s="170"/>
      <c r="IG43" s="170"/>
      <c r="IH43" s="170"/>
      <c r="II43" s="170"/>
      <c r="IJ43" s="170"/>
      <c r="IK43" s="170"/>
      <c r="IL43" s="170"/>
      <c r="IM43" s="170"/>
      <c r="IN43" s="170"/>
      <c r="IO43" s="170"/>
      <c r="IP43" s="170"/>
      <c r="IQ43" s="170"/>
      <c r="IR43" s="170"/>
      <c r="IS43" s="170"/>
      <c r="IT43" s="170"/>
      <c r="IU43" s="170"/>
      <c r="IV43" s="170"/>
    </row>
    <row r="44" spans="1:256" s="167" customFormat="1" ht="11.25" customHeight="1" thickBot="1">
      <c r="A44" s="104"/>
      <c r="B44" s="112" t="s">
        <v>166</v>
      </c>
      <c r="C44" s="104"/>
      <c r="D44" s="104"/>
      <c r="E44" s="95"/>
      <c r="F44" s="95"/>
      <c r="G44" s="95"/>
      <c r="H44" s="95"/>
      <c r="I44" s="95"/>
      <c r="J44" s="113">
        <f>J40-J43</f>
        <v>0</v>
      </c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  <c r="GH44" s="170"/>
      <c r="GI44" s="170"/>
      <c r="GJ44" s="170"/>
      <c r="GK44" s="170"/>
      <c r="GL44" s="170"/>
      <c r="GM44" s="170"/>
      <c r="GN44" s="170"/>
      <c r="GO44" s="170"/>
      <c r="GP44" s="170"/>
      <c r="GQ44" s="170"/>
      <c r="GR44" s="170"/>
      <c r="GS44" s="170"/>
      <c r="GT44" s="170"/>
      <c r="GU44" s="170"/>
      <c r="GV44" s="170"/>
      <c r="GW44" s="170"/>
      <c r="GX44" s="170"/>
      <c r="GY44" s="170"/>
      <c r="GZ44" s="170"/>
      <c r="HA44" s="170"/>
      <c r="HB44" s="170"/>
      <c r="HC44" s="170"/>
      <c r="HD44" s="170"/>
      <c r="HE44" s="170"/>
      <c r="HF44" s="170"/>
      <c r="HG44" s="170"/>
      <c r="HH44" s="170"/>
      <c r="HI44" s="170"/>
      <c r="HJ44" s="170"/>
      <c r="HK44" s="170"/>
      <c r="HL44" s="170"/>
      <c r="HM44" s="170"/>
      <c r="HN44" s="170"/>
      <c r="HO44" s="170"/>
      <c r="HP44" s="170"/>
      <c r="HQ44" s="170"/>
      <c r="HR44" s="170"/>
      <c r="HS44" s="170"/>
      <c r="HT44" s="170"/>
      <c r="HU44" s="170"/>
      <c r="HV44" s="170"/>
      <c r="HW44" s="170"/>
      <c r="HX44" s="170"/>
      <c r="HY44" s="170"/>
      <c r="HZ44" s="170"/>
      <c r="IA44" s="170"/>
      <c r="IB44" s="170"/>
      <c r="IC44" s="170"/>
      <c r="ID44" s="170"/>
      <c r="IE44" s="170"/>
      <c r="IF44" s="170"/>
      <c r="IG44" s="170"/>
      <c r="IH44" s="170"/>
      <c r="II44" s="170"/>
      <c r="IJ44" s="170"/>
      <c r="IK44" s="170"/>
      <c r="IL44" s="170"/>
      <c r="IM44" s="170"/>
      <c r="IN44" s="170"/>
      <c r="IO44" s="170"/>
      <c r="IP44" s="170"/>
      <c r="IQ44" s="170"/>
      <c r="IR44" s="170"/>
      <c r="IS44" s="170"/>
      <c r="IT44" s="170"/>
      <c r="IU44" s="170"/>
      <c r="IV44" s="170"/>
    </row>
    <row r="45" spans="1:256" s="167" customFormat="1" ht="2.25" hidden="1" customHeight="1" thickTop="1">
      <c r="A45" s="104"/>
      <c r="B45" s="104"/>
      <c r="C45" s="104"/>
      <c r="D45" s="104"/>
      <c r="E45" s="95"/>
      <c r="F45" s="95"/>
      <c r="G45" s="95"/>
      <c r="H45" s="95"/>
      <c r="I45" s="95"/>
      <c r="J45" s="10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  <c r="HP45" s="170"/>
      <c r="HQ45" s="170"/>
      <c r="HR45" s="170"/>
      <c r="HS45" s="170"/>
      <c r="HT45" s="170"/>
      <c r="HU45" s="170"/>
      <c r="HV45" s="170"/>
      <c r="HW45" s="170"/>
      <c r="HX45" s="170"/>
      <c r="HY45" s="170"/>
      <c r="HZ45" s="170"/>
      <c r="IA45" s="170"/>
      <c r="IB45" s="170"/>
      <c r="IC45" s="170"/>
      <c r="ID45" s="170"/>
      <c r="IE45" s="170"/>
      <c r="IF45" s="170"/>
      <c r="IG45" s="170"/>
      <c r="IH45" s="170"/>
      <c r="II45" s="170"/>
      <c r="IJ45" s="170"/>
      <c r="IK45" s="170"/>
      <c r="IL45" s="170"/>
      <c r="IM45" s="170"/>
      <c r="IN45" s="170"/>
      <c r="IO45" s="170"/>
      <c r="IP45" s="170"/>
      <c r="IQ45" s="170"/>
      <c r="IR45" s="170"/>
      <c r="IS45" s="170"/>
      <c r="IT45" s="170"/>
      <c r="IU45" s="170"/>
      <c r="IV45" s="170"/>
    </row>
    <row r="46" spans="1:256" s="167" customFormat="1" ht="12.75" customHeight="1" thickTop="1">
      <c r="A46" s="100" t="s">
        <v>97</v>
      </c>
      <c r="B46" s="101" t="s">
        <v>98</v>
      </c>
      <c r="C46" s="102"/>
      <c r="D46" s="102"/>
      <c r="E46" s="122"/>
      <c r="F46" s="122"/>
      <c r="G46" s="122"/>
      <c r="H46" s="122"/>
      <c r="I46" s="95"/>
      <c r="J46" s="103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  <c r="CI46" s="170"/>
      <c r="CJ46" s="170"/>
      <c r="CK46" s="170"/>
      <c r="CL46" s="170"/>
      <c r="CM46" s="170"/>
      <c r="CN46" s="170"/>
      <c r="CO46" s="170"/>
      <c r="CP46" s="170"/>
      <c r="CQ46" s="170"/>
      <c r="CR46" s="170"/>
      <c r="CS46" s="170"/>
      <c r="CT46" s="170"/>
      <c r="CU46" s="170"/>
      <c r="CV46" s="170"/>
      <c r="CW46" s="170"/>
      <c r="CX46" s="170"/>
      <c r="CY46" s="170"/>
      <c r="CZ46" s="170"/>
      <c r="DA46" s="170"/>
      <c r="DB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170"/>
      <c r="GK46" s="170"/>
      <c r="GL46" s="170"/>
      <c r="GM46" s="170"/>
      <c r="GN46" s="170"/>
      <c r="GO46" s="170"/>
      <c r="GP46" s="170"/>
      <c r="GQ46" s="170"/>
      <c r="GR46" s="170"/>
      <c r="GS46" s="170"/>
      <c r="GT46" s="170"/>
      <c r="GU46" s="170"/>
      <c r="GV46" s="170"/>
      <c r="GW46" s="170"/>
      <c r="GX46" s="170"/>
      <c r="GY46" s="170"/>
      <c r="GZ46" s="170"/>
      <c r="HA46" s="170"/>
      <c r="HB46" s="170"/>
      <c r="HC46" s="170"/>
      <c r="HD46" s="170"/>
      <c r="HE46" s="170"/>
      <c r="HF46" s="170"/>
      <c r="HG46" s="170"/>
      <c r="HH46" s="170"/>
      <c r="HI46" s="170"/>
      <c r="HJ46" s="170"/>
      <c r="HK46" s="170"/>
      <c r="HL46" s="170"/>
      <c r="HM46" s="170"/>
      <c r="HN46" s="170"/>
      <c r="HO46" s="170"/>
      <c r="HP46" s="170"/>
      <c r="HQ46" s="170"/>
      <c r="HR46" s="170"/>
      <c r="HS46" s="170"/>
      <c r="HT46" s="170"/>
      <c r="HU46" s="170"/>
      <c r="HV46" s="170"/>
      <c r="HW46" s="170"/>
      <c r="HX46" s="170"/>
      <c r="HY46" s="170"/>
      <c r="HZ46" s="170"/>
      <c r="IA46" s="170"/>
      <c r="IB46" s="170"/>
      <c r="IC46" s="170"/>
      <c r="ID46" s="170"/>
      <c r="IE46" s="170"/>
      <c r="IF46" s="170"/>
      <c r="IG46" s="170"/>
      <c r="IH46" s="170"/>
      <c r="II46" s="170"/>
      <c r="IJ46" s="170"/>
      <c r="IK46" s="170"/>
      <c r="IL46" s="170"/>
      <c r="IM46" s="170"/>
      <c r="IN46" s="170"/>
      <c r="IO46" s="170"/>
      <c r="IP46" s="170"/>
      <c r="IQ46" s="170"/>
      <c r="IR46" s="170"/>
      <c r="IS46" s="170"/>
      <c r="IT46" s="170"/>
      <c r="IU46" s="170"/>
      <c r="IV46" s="170"/>
    </row>
    <row r="47" spans="1:256" s="167" customFormat="1" ht="1.5" customHeight="1">
      <c r="A47" s="104"/>
      <c r="B47" s="104"/>
      <c r="C47" s="104"/>
      <c r="D47" s="104"/>
      <c r="E47" s="95"/>
      <c r="F47" s="95"/>
      <c r="G47" s="95"/>
      <c r="H47" s="95"/>
      <c r="I47" s="95"/>
      <c r="J47" s="103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  <c r="CZ47" s="170"/>
      <c r="DA47" s="170"/>
      <c r="DB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  <c r="FP47" s="170"/>
      <c r="FQ47" s="170"/>
      <c r="FR47" s="170"/>
      <c r="FS47" s="170"/>
      <c r="FT47" s="170"/>
      <c r="FU47" s="170"/>
      <c r="FV47" s="170"/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  <c r="GQ47" s="170"/>
      <c r="GR47" s="170"/>
      <c r="GS47" s="170"/>
      <c r="GT47" s="170"/>
      <c r="GU47" s="170"/>
      <c r="GV47" s="170"/>
      <c r="GW47" s="170"/>
      <c r="GX47" s="170"/>
      <c r="GY47" s="170"/>
      <c r="GZ47" s="170"/>
      <c r="HA47" s="170"/>
      <c r="HB47" s="170"/>
      <c r="HC47" s="170"/>
      <c r="HD47" s="170"/>
      <c r="HE47" s="170"/>
      <c r="HF47" s="170"/>
      <c r="HG47" s="170"/>
      <c r="HH47" s="170"/>
      <c r="HI47" s="170"/>
      <c r="HJ47" s="170"/>
      <c r="HK47" s="170"/>
      <c r="HL47" s="170"/>
      <c r="HM47" s="170"/>
      <c r="HN47" s="170"/>
      <c r="HO47" s="170"/>
      <c r="HP47" s="170"/>
      <c r="HQ47" s="170"/>
      <c r="HR47" s="170"/>
      <c r="HS47" s="170"/>
      <c r="HT47" s="170"/>
      <c r="HU47" s="170"/>
      <c r="HV47" s="170"/>
      <c r="HW47" s="170"/>
      <c r="HX47" s="170"/>
      <c r="HY47" s="170"/>
      <c r="HZ47" s="170"/>
      <c r="IA47" s="170"/>
      <c r="IB47" s="170"/>
      <c r="IC47" s="170"/>
      <c r="ID47" s="170"/>
      <c r="IE47" s="170"/>
      <c r="IF47" s="170"/>
      <c r="IG47" s="170"/>
      <c r="IH47" s="170"/>
      <c r="II47" s="170"/>
      <c r="IJ47" s="170"/>
      <c r="IK47" s="170"/>
      <c r="IL47" s="170"/>
      <c r="IM47" s="170"/>
      <c r="IN47" s="170"/>
      <c r="IO47" s="170"/>
      <c r="IP47" s="170"/>
      <c r="IQ47" s="170"/>
      <c r="IR47" s="170"/>
      <c r="IS47" s="170"/>
      <c r="IT47" s="170"/>
      <c r="IU47" s="170"/>
      <c r="IV47" s="170"/>
    </row>
    <row r="48" spans="1:256" s="167" customFormat="1" ht="10.5" customHeight="1">
      <c r="A48" s="104"/>
      <c r="B48" s="115" t="s">
        <v>168</v>
      </c>
      <c r="C48" s="104"/>
      <c r="D48" s="104"/>
      <c r="E48" s="95"/>
      <c r="F48" s="95"/>
      <c r="G48" s="95"/>
      <c r="H48" s="95"/>
      <c r="I48" s="95"/>
      <c r="J48" s="108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</row>
    <row r="49" spans="1:256" s="167" customFormat="1" ht="11.25" customHeight="1">
      <c r="A49" s="104"/>
      <c r="B49" s="104"/>
      <c r="C49" s="110" t="s">
        <v>99</v>
      </c>
      <c r="D49" s="104"/>
      <c r="E49" s="95"/>
      <c r="F49" s="95"/>
      <c r="G49" s="95"/>
      <c r="H49" s="95"/>
      <c r="I49" s="95"/>
      <c r="J49" s="109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</row>
    <row r="50" spans="1:256" s="167" customFormat="1" ht="12" customHeight="1">
      <c r="A50" s="104"/>
      <c r="B50" s="104"/>
      <c r="C50" s="110" t="s">
        <v>100</v>
      </c>
      <c r="D50" s="104"/>
      <c r="E50" s="95"/>
      <c r="F50" s="95"/>
      <c r="G50" s="95"/>
      <c r="H50" s="95"/>
      <c r="I50" s="95"/>
      <c r="J50" s="109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  <c r="FZ50" s="170"/>
      <c r="GA50" s="170"/>
      <c r="GB50" s="170"/>
      <c r="GC50" s="170"/>
      <c r="GD50" s="170"/>
      <c r="GE50" s="170"/>
      <c r="GF50" s="170"/>
      <c r="GG50" s="170"/>
      <c r="GH50" s="170"/>
      <c r="GI50" s="170"/>
      <c r="GJ50" s="170"/>
      <c r="GK50" s="170"/>
      <c r="GL50" s="170"/>
      <c r="GM50" s="170"/>
      <c r="GN50" s="170"/>
      <c r="GO50" s="170"/>
      <c r="GP50" s="170"/>
      <c r="GQ50" s="170"/>
      <c r="GR50" s="170"/>
      <c r="GS50" s="170"/>
      <c r="GT50" s="170"/>
      <c r="GU50" s="170"/>
      <c r="GV50" s="170"/>
      <c r="GW50" s="170"/>
      <c r="GX50" s="170"/>
      <c r="GY50" s="170"/>
      <c r="GZ50" s="170"/>
      <c r="HA50" s="170"/>
      <c r="HB50" s="170"/>
      <c r="HC50" s="170"/>
      <c r="HD50" s="170"/>
      <c r="HE50" s="170"/>
      <c r="HF50" s="170"/>
      <c r="HG50" s="170"/>
      <c r="HH50" s="170"/>
      <c r="HI50" s="170"/>
      <c r="HJ50" s="170"/>
      <c r="HK50" s="170"/>
      <c r="HL50" s="170"/>
      <c r="HM50" s="170"/>
      <c r="HN50" s="170"/>
      <c r="HO50" s="170"/>
      <c r="HP50" s="170"/>
      <c r="HQ50" s="170"/>
      <c r="HR50" s="170"/>
      <c r="HS50" s="170"/>
      <c r="HT50" s="170"/>
      <c r="HU50" s="170"/>
      <c r="HV50" s="170"/>
      <c r="HW50" s="170"/>
      <c r="HX50" s="170"/>
      <c r="HY50" s="170"/>
      <c r="HZ50" s="170"/>
      <c r="IA50" s="170"/>
      <c r="IB50" s="170"/>
      <c r="IC50" s="170"/>
      <c r="ID50" s="170"/>
      <c r="IE50" s="170"/>
      <c r="IF50" s="170"/>
      <c r="IG50" s="170"/>
      <c r="IH50" s="170"/>
      <c r="II50" s="170"/>
      <c r="IJ50" s="170"/>
      <c r="IK50" s="170"/>
      <c r="IL50" s="170"/>
      <c r="IM50" s="170"/>
      <c r="IN50" s="170"/>
      <c r="IO50" s="170"/>
      <c r="IP50" s="170"/>
      <c r="IQ50" s="170"/>
      <c r="IR50" s="170"/>
      <c r="IS50" s="170"/>
      <c r="IT50" s="170"/>
      <c r="IU50" s="170"/>
      <c r="IV50" s="170"/>
    </row>
    <row r="51" spans="1:256" s="167" customFormat="1" ht="12.75" customHeight="1">
      <c r="A51" s="104"/>
      <c r="B51" s="104"/>
      <c r="C51" s="110" t="s">
        <v>101</v>
      </c>
      <c r="D51" s="104"/>
      <c r="E51" s="95"/>
      <c r="F51" s="95"/>
      <c r="G51" s="95"/>
      <c r="H51" s="95"/>
      <c r="I51" s="95"/>
      <c r="J51" s="109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170"/>
      <c r="FW51" s="170"/>
      <c r="FX51" s="170"/>
      <c r="FY51" s="170"/>
      <c r="FZ51" s="170"/>
      <c r="GA51" s="170"/>
      <c r="GB51" s="170"/>
      <c r="GC51" s="170"/>
      <c r="GD51" s="170"/>
      <c r="GE51" s="170"/>
      <c r="GF51" s="170"/>
      <c r="GG51" s="170"/>
      <c r="GH51" s="170"/>
      <c r="GI51" s="170"/>
      <c r="GJ51" s="170"/>
      <c r="GK51" s="170"/>
      <c r="GL51" s="170"/>
      <c r="GM51" s="170"/>
      <c r="GN51" s="170"/>
      <c r="GO51" s="170"/>
      <c r="GP51" s="170"/>
      <c r="GQ51" s="170"/>
      <c r="GR51" s="170"/>
      <c r="GS51" s="170"/>
      <c r="GT51" s="170"/>
      <c r="GU51" s="170"/>
      <c r="GV51" s="170"/>
      <c r="GW51" s="170"/>
      <c r="GX51" s="170"/>
      <c r="GY51" s="170"/>
      <c r="GZ51" s="170"/>
      <c r="HA51" s="170"/>
      <c r="HB51" s="170"/>
      <c r="HC51" s="170"/>
      <c r="HD51" s="170"/>
      <c r="HE51" s="170"/>
      <c r="HF51" s="170"/>
      <c r="HG51" s="170"/>
      <c r="HH51" s="170"/>
      <c r="HI51" s="170"/>
      <c r="HJ51" s="170"/>
      <c r="HK51" s="170"/>
      <c r="HL51" s="170"/>
      <c r="HM51" s="170"/>
      <c r="HN51" s="170"/>
      <c r="HO51" s="170"/>
      <c r="HP51" s="170"/>
      <c r="HQ51" s="170"/>
      <c r="HR51" s="170"/>
      <c r="HS51" s="170"/>
      <c r="HT51" s="170"/>
      <c r="HU51" s="170"/>
      <c r="HV51" s="170"/>
      <c r="HW51" s="170"/>
      <c r="HX51" s="170"/>
      <c r="HY51" s="170"/>
      <c r="HZ51" s="170"/>
      <c r="IA51" s="170"/>
      <c r="IB51" s="170"/>
      <c r="IC51" s="170"/>
      <c r="ID51" s="170"/>
      <c r="IE51" s="170"/>
      <c r="IF51" s="170"/>
      <c r="IG51" s="170"/>
      <c r="IH51" s="170"/>
      <c r="II51" s="170"/>
      <c r="IJ51" s="170"/>
      <c r="IK51" s="170"/>
      <c r="IL51" s="170"/>
      <c r="IM51" s="170"/>
      <c r="IN51" s="170"/>
      <c r="IO51" s="170"/>
      <c r="IP51" s="170"/>
      <c r="IQ51" s="170"/>
      <c r="IR51" s="170"/>
      <c r="IS51" s="170"/>
      <c r="IT51" s="170"/>
      <c r="IU51" s="170"/>
      <c r="IV51" s="170"/>
    </row>
    <row r="52" spans="1:256" s="167" customFormat="1" ht="13.5" customHeight="1">
      <c r="A52" s="104"/>
      <c r="B52" s="104"/>
      <c r="C52" s="110" t="s">
        <v>102</v>
      </c>
      <c r="D52" s="104"/>
      <c r="E52" s="95"/>
      <c r="F52" s="95"/>
      <c r="G52" s="95"/>
      <c r="H52" s="95"/>
      <c r="I52" s="95"/>
      <c r="J52" s="109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  <c r="FY52" s="170"/>
      <c r="FZ52" s="170"/>
      <c r="GA52" s="170"/>
      <c r="GB52" s="170"/>
      <c r="GC52" s="170"/>
      <c r="GD52" s="170"/>
      <c r="GE52" s="170"/>
      <c r="GF52" s="170"/>
      <c r="GG52" s="170"/>
      <c r="GH52" s="170"/>
      <c r="GI52" s="170"/>
      <c r="GJ52" s="170"/>
      <c r="GK52" s="170"/>
      <c r="GL52" s="170"/>
      <c r="GM52" s="170"/>
      <c r="GN52" s="170"/>
      <c r="GO52" s="170"/>
      <c r="GP52" s="170"/>
      <c r="GQ52" s="170"/>
      <c r="GR52" s="170"/>
      <c r="GS52" s="170"/>
      <c r="GT52" s="170"/>
      <c r="GU52" s="170"/>
      <c r="GV52" s="170"/>
      <c r="GW52" s="170"/>
      <c r="GX52" s="170"/>
      <c r="GY52" s="170"/>
      <c r="GZ52" s="170"/>
      <c r="HA52" s="170"/>
      <c r="HB52" s="170"/>
      <c r="HC52" s="170"/>
      <c r="HD52" s="170"/>
      <c r="HE52" s="170"/>
      <c r="HF52" s="170"/>
      <c r="HG52" s="170"/>
      <c r="HH52" s="170"/>
      <c r="HI52" s="170"/>
      <c r="HJ52" s="170"/>
      <c r="HK52" s="170"/>
      <c r="HL52" s="170"/>
      <c r="HM52" s="170"/>
      <c r="HN52" s="170"/>
      <c r="HO52" s="170"/>
      <c r="HP52" s="170"/>
      <c r="HQ52" s="170"/>
      <c r="HR52" s="170"/>
      <c r="HS52" s="170"/>
      <c r="HT52" s="170"/>
      <c r="HU52" s="170"/>
      <c r="HV52" s="170"/>
      <c r="HW52" s="170"/>
      <c r="HX52" s="170"/>
      <c r="HY52" s="170"/>
      <c r="HZ52" s="170"/>
      <c r="IA52" s="170"/>
      <c r="IB52" s="170"/>
      <c r="IC52" s="170"/>
      <c r="ID52" s="170"/>
      <c r="IE52" s="170"/>
      <c r="IF52" s="170"/>
      <c r="IG52" s="170"/>
      <c r="IH52" s="170"/>
      <c r="II52" s="170"/>
      <c r="IJ52" s="170"/>
      <c r="IK52" s="170"/>
      <c r="IL52" s="170"/>
      <c r="IM52" s="170"/>
      <c r="IN52" s="170"/>
      <c r="IO52" s="170"/>
      <c r="IP52" s="170"/>
      <c r="IQ52" s="170"/>
      <c r="IR52" s="170"/>
      <c r="IS52" s="170"/>
      <c r="IT52" s="170"/>
      <c r="IU52" s="170"/>
      <c r="IV52" s="170"/>
    </row>
    <row r="53" spans="1:256" s="167" customFormat="1" ht="13.5" customHeight="1">
      <c r="A53" s="104"/>
      <c r="B53" s="104"/>
      <c r="C53" s="110" t="s">
        <v>103</v>
      </c>
      <c r="D53" s="104"/>
      <c r="E53" s="95"/>
      <c r="F53" s="95"/>
      <c r="G53" s="95"/>
      <c r="H53" s="95"/>
      <c r="I53" s="95"/>
      <c r="J53" s="109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70"/>
      <c r="HF53" s="170"/>
      <c r="HG53" s="170"/>
      <c r="HH53" s="170"/>
      <c r="HI53" s="170"/>
      <c r="HJ53" s="170"/>
      <c r="HK53" s="170"/>
      <c r="HL53" s="170"/>
      <c r="HM53" s="170"/>
      <c r="HN53" s="170"/>
      <c r="HO53" s="170"/>
      <c r="HP53" s="170"/>
      <c r="HQ53" s="170"/>
      <c r="HR53" s="170"/>
      <c r="HS53" s="170"/>
      <c r="HT53" s="170"/>
      <c r="HU53" s="170"/>
      <c r="HV53" s="170"/>
      <c r="HW53" s="170"/>
      <c r="HX53" s="170"/>
      <c r="HY53" s="170"/>
      <c r="HZ53" s="170"/>
      <c r="IA53" s="170"/>
      <c r="IB53" s="170"/>
      <c r="IC53" s="170"/>
      <c r="ID53" s="170"/>
      <c r="IE53" s="170"/>
      <c r="IF53" s="170"/>
      <c r="IG53" s="170"/>
      <c r="IH53" s="170"/>
      <c r="II53" s="170"/>
      <c r="IJ53" s="170"/>
      <c r="IK53" s="170"/>
      <c r="IL53" s="170"/>
      <c r="IM53" s="170"/>
      <c r="IN53" s="170"/>
      <c r="IO53" s="170"/>
      <c r="IP53" s="170"/>
      <c r="IQ53" s="170"/>
      <c r="IR53" s="170"/>
      <c r="IS53" s="170"/>
      <c r="IT53" s="170"/>
      <c r="IU53" s="170"/>
      <c r="IV53" s="170"/>
    </row>
    <row r="54" spans="1:256" s="167" customFormat="1" ht="13.5" customHeight="1">
      <c r="A54" s="104"/>
      <c r="B54" s="104"/>
      <c r="C54" s="110" t="s">
        <v>104</v>
      </c>
      <c r="D54" s="104"/>
      <c r="E54" s="95"/>
      <c r="F54" s="95"/>
      <c r="G54" s="95"/>
      <c r="H54" s="95"/>
      <c r="I54" s="95"/>
      <c r="J54" s="109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  <c r="CT54" s="170"/>
      <c r="CU54" s="170"/>
      <c r="CV54" s="170"/>
      <c r="CW54" s="170"/>
      <c r="CX54" s="170"/>
      <c r="CY54" s="170"/>
      <c r="CZ54" s="170"/>
      <c r="DA54" s="170"/>
      <c r="DB54" s="170"/>
      <c r="DC54" s="170"/>
      <c r="DD54" s="170"/>
      <c r="DE54" s="170"/>
      <c r="DF54" s="170"/>
      <c r="DG54" s="170"/>
      <c r="DH54" s="170"/>
      <c r="DI54" s="170"/>
      <c r="DJ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0"/>
      <c r="ET54" s="170"/>
      <c r="EU54" s="170"/>
      <c r="EV54" s="170"/>
      <c r="EW54" s="170"/>
      <c r="EX54" s="170"/>
      <c r="EY54" s="170"/>
      <c r="EZ54" s="170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70"/>
      <c r="HF54" s="170"/>
      <c r="HG54" s="170"/>
      <c r="HH54" s="170"/>
      <c r="HI54" s="170"/>
      <c r="HJ54" s="170"/>
      <c r="HK54" s="170"/>
      <c r="HL54" s="170"/>
      <c r="HM54" s="170"/>
      <c r="HN54" s="170"/>
      <c r="HO54" s="170"/>
      <c r="HP54" s="170"/>
      <c r="HQ54" s="170"/>
      <c r="HR54" s="170"/>
      <c r="HS54" s="170"/>
      <c r="HT54" s="170"/>
      <c r="HU54" s="170"/>
      <c r="HV54" s="170"/>
      <c r="HW54" s="170"/>
      <c r="HX54" s="170"/>
      <c r="HY54" s="170"/>
      <c r="HZ54" s="170"/>
      <c r="IA54" s="170"/>
      <c r="IB54" s="170"/>
      <c r="IC54" s="170"/>
      <c r="ID54" s="170"/>
      <c r="IE54" s="170"/>
      <c r="IF54" s="170"/>
      <c r="IG54" s="170"/>
      <c r="IH54" s="170"/>
      <c r="II54" s="170"/>
      <c r="IJ54" s="170"/>
      <c r="IK54" s="170"/>
      <c r="IL54" s="170"/>
      <c r="IM54" s="170"/>
      <c r="IN54" s="170"/>
      <c r="IO54" s="170"/>
      <c r="IP54" s="170"/>
      <c r="IQ54" s="170"/>
      <c r="IR54" s="170"/>
      <c r="IS54" s="170"/>
      <c r="IT54" s="170"/>
      <c r="IU54" s="170"/>
      <c r="IV54" s="170"/>
    </row>
    <row r="55" spans="1:256" s="167" customFormat="1" ht="12" customHeight="1">
      <c r="A55" s="104"/>
      <c r="B55" s="104"/>
      <c r="C55" s="110" t="s">
        <v>105</v>
      </c>
      <c r="D55" s="104"/>
      <c r="E55" s="95"/>
      <c r="F55" s="95"/>
      <c r="G55" s="95"/>
      <c r="H55" s="95"/>
      <c r="I55" s="95"/>
      <c r="J55" s="109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0"/>
      <c r="CP55" s="170"/>
      <c r="CQ55" s="170"/>
      <c r="CR55" s="170"/>
      <c r="CS55" s="170"/>
      <c r="CT55" s="170"/>
      <c r="CU55" s="170"/>
      <c r="CV55" s="170"/>
      <c r="CW55" s="170"/>
      <c r="CX55" s="170"/>
      <c r="CY55" s="170"/>
      <c r="CZ55" s="170"/>
      <c r="DA55" s="170"/>
      <c r="DB55" s="170"/>
      <c r="DC55" s="170"/>
      <c r="DD55" s="170"/>
      <c r="DE55" s="170"/>
      <c r="DF55" s="170"/>
      <c r="DG55" s="170"/>
      <c r="DH55" s="17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70"/>
      <c r="HF55" s="170"/>
      <c r="HG55" s="170"/>
      <c r="HH55" s="170"/>
      <c r="HI55" s="170"/>
      <c r="HJ55" s="170"/>
      <c r="HK55" s="170"/>
      <c r="HL55" s="170"/>
      <c r="HM55" s="170"/>
      <c r="HN55" s="170"/>
      <c r="HO55" s="170"/>
      <c r="HP55" s="170"/>
      <c r="HQ55" s="170"/>
      <c r="HR55" s="170"/>
      <c r="HS55" s="170"/>
      <c r="HT55" s="170"/>
      <c r="HU55" s="170"/>
      <c r="HV55" s="170"/>
      <c r="HW55" s="170"/>
      <c r="HX55" s="170"/>
      <c r="HY55" s="170"/>
      <c r="HZ55" s="170"/>
      <c r="IA55" s="170"/>
      <c r="IB55" s="170"/>
      <c r="IC55" s="170"/>
      <c r="ID55" s="170"/>
      <c r="IE55" s="170"/>
      <c r="IF55" s="170"/>
      <c r="IG55" s="170"/>
      <c r="IH55" s="170"/>
      <c r="II55" s="170"/>
      <c r="IJ55" s="170"/>
      <c r="IK55" s="170"/>
      <c r="IL55" s="170"/>
      <c r="IM55" s="170"/>
      <c r="IN55" s="170"/>
      <c r="IO55" s="170"/>
      <c r="IP55" s="170"/>
      <c r="IQ55" s="170"/>
      <c r="IR55" s="170"/>
      <c r="IS55" s="170"/>
      <c r="IT55" s="170"/>
      <c r="IU55" s="170"/>
      <c r="IV55" s="170"/>
    </row>
    <row r="56" spans="1:256" s="167" customFormat="1" ht="11.25" customHeight="1">
      <c r="A56" s="104"/>
      <c r="B56" s="104"/>
      <c r="C56" s="110" t="s">
        <v>91</v>
      </c>
      <c r="D56" s="104"/>
      <c r="E56" s="95"/>
      <c r="F56" s="95"/>
      <c r="G56" s="95"/>
      <c r="H56" s="95"/>
      <c r="I56" s="95"/>
      <c r="J56" s="109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</row>
    <row r="57" spans="1:256" s="167" customFormat="1" ht="14.25" customHeight="1" thickBot="1">
      <c r="A57" s="104"/>
      <c r="B57" s="110" t="s">
        <v>93</v>
      </c>
      <c r="C57" s="104"/>
      <c r="D57" s="104"/>
      <c r="E57" s="95"/>
      <c r="F57" s="95"/>
      <c r="G57" s="95"/>
      <c r="H57" s="95"/>
      <c r="I57" s="95"/>
      <c r="J57" s="111">
        <f>SUM(J48:J56)</f>
        <v>0</v>
      </c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</row>
    <row r="58" spans="1:256" s="167" customFormat="1" ht="10.5" customHeight="1">
      <c r="A58" s="104"/>
      <c r="B58" s="104"/>
      <c r="C58" s="110" t="s">
        <v>77</v>
      </c>
      <c r="D58" s="104"/>
      <c r="E58" s="95"/>
      <c r="F58" s="95"/>
      <c r="G58" s="95"/>
      <c r="H58" s="95"/>
      <c r="I58" s="95"/>
      <c r="J58" s="103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70"/>
      <c r="HJ58" s="170"/>
      <c r="HK58" s="170"/>
      <c r="HL58" s="170"/>
      <c r="HM58" s="170"/>
      <c r="HN58" s="170"/>
      <c r="HO58" s="170"/>
      <c r="HP58" s="170"/>
      <c r="HQ58" s="170"/>
      <c r="HR58" s="170"/>
      <c r="HS58" s="170"/>
      <c r="HT58" s="170"/>
      <c r="HU58" s="170"/>
      <c r="HV58" s="170"/>
      <c r="HW58" s="170"/>
      <c r="HX58" s="170"/>
      <c r="HY58" s="170"/>
      <c r="HZ58" s="170"/>
      <c r="IA58" s="170"/>
      <c r="IB58" s="170"/>
      <c r="IC58" s="170"/>
      <c r="ID58" s="170"/>
      <c r="IE58" s="170"/>
      <c r="IF58" s="170"/>
      <c r="IG58" s="170"/>
      <c r="IH58" s="170"/>
      <c r="II58" s="170"/>
      <c r="IJ58" s="170"/>
      <c r="IK58" s="170"/>
      <c r="IL58" s="170"/>
      <c r="IM58" s="170"/>
      <c r="IN58" s="170"/>
      <c r="IO58" s="170"/>
      <c r="IP58" s="170"/>
      <c r="IQ58" s="170"/>
      <c r="IR58" s="170"/>
      <c r="IS58" s="170"/>
      <c r="IT58" s="170"/>
      <c r="IU58" s="170"/>
      <c r="IV58" s="170"/>
    </row>
    <row r="59" spans="1:256" s="167" customFormat="1" ht="11.25" customHeight="1">
      <c r="A59" s="104"/>
      <c r="B59" s="104"/>
      <c r="C59" s="104"/>
      <c r="D59" s="110" t="s">
        <v>106</v>
      </c>
      <c r="E59" s="95"/>
      <c r="F59" s="95"/>
      <c r="G59" s="95"/>
      <c r="H59" s="95"/>
      <c r="I59" s="95"/>
      <c r="J59" s="108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  <c r="FY59" s="170"/>
      <c r="FZ59" s="170"/>
      <c r="GA59" s="170"/>
      <c r="GB59" s="170"/>
      <c r="GC59" s="170"/>
      <c r="GD59" s="170"/>
      <c r="GE59" s="170"/>
      <c r="GF59" s="170"/>
      <c r="GG59" s="170"/>
      <c r="GH59" s="170"/>
      <c r="GI59" s="170"/>
      <c r="GJ59" s="170"/>
      <c r="GK59" s="170"/>
      <c r="GL59" s="170"/>
      <c r="GM59" s="170"/>
      <c r="GN59" s="170"/>
      <c r="GO59" s="170"/>
      <c r="GP59" s="170"/>
      <c r="GQ59" s="170"/>
      <c r="GR59" s="170"/>
      <c r="GS59" s="170"/>
      <c r="GT59" s="170"/>
      <c r="GU59" s="170"/>
      <c r="GV59" s="170"/>
      <c r="GW59" s="170"/>
      <c r="GX59" s="170"/>
      <c r="GY59" s="170"/>
      <c r="GZ59" s="170"/>
      <c r="HA59" s="170"/>
      <c r="HB59" s="170"/>
      <c r="HC59" s="170"/>
      <c r="HD59" s="170"/>
      <c r="HE59" s="170"/>
      <c r="HF59" s="170"/>
      <c r="HG59" s="170"/>
      <c r="HH59" s="170"/>
      <c r="HI59" s="170"/>
      <c r="HJ59" s="170"/>
      <c r="HK59" s="170"/>
      <c r="HL59" s="170"/>
      <c r="HM59" s="170"/>
      <c r="HN59" s="170"/>
      <c r="HO59" s="170"/>
      <c r="HP59" s="170"/>
      <c r="HQ59" s="170"/>
      <c r="HR59" s="170"/>
      <c r="HS59" s="170"/>
      <c r="HT59" s="170"/>
      <c r="HU59" s="170"/>
      <c r="HV59" s="170"/>
      <c r="HW59" s="170"/>
      <c r="HX59" s="170"/>
      <c r="HY59" s="170"/>
      <c r="HZ59" s="170"/>
      <c r="IA59" s="170"/>
      <c r="IB59" s="170"/>
      <c r="IC59" s="170"/>
      <c r="ID59" s="170"/>
      <c r="IE59" s="170"/>
      <c r="IF59" s="170"/>
      <c r="IG59" s="170"/>
      <c r="IH59" s="170"/>
      <c r="II59" s="170"/>
      <c r="IJ59" s="170"/>
      <c r="IK59" s="170"/>
      <c r="IL59" s="170"/>
      <c r="IM59" s="170"/>
      <c r="IN59" s="170"/>
      <c r="IO59" s="170"/>
      <c r="IP59" s="170"/>
      <c r="IQ59" s="170"/>
      <c r="IR59" s="170"/>
      <c r="IS59" s="170"/>
      <c r="IT59" s="170"/>
      <c r="IU59" s="170"/>
      <c r="IV59" s="170"/>
    </row>
    <row r="60" spans="1:256" s="167" customFormat="1" ht="11.25" customHeight="1">
      <c r="A60" s="104"/>
      <c r="B60" s="104"/>
      <c r="C60" s="104"/>
      <c r="D60" s="110" t="s">
        <v>107</v>
      </c>
      <c r="E60" s="95"/>
      <c r="F60" s="95"/>
      <c r="G60" s="95"/>
      <c r="H60" s="95"/>
      <c r="I60" s="95"/>
      <c r="J60" s="109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0"/>
      <c r="CP60" s="170"/>
      <c r="CQ60" s="170"/>
      <c r="CR60" s="170"/>
      <c r="CS60" s="170"/>
      <c r="CT60" s="170"/>
      <c r="CU60" s="170"/>
      <c r="CV60" s="170"/>
      <c r="CW60" s="170"/>
      <c r="CX60" s="170"/>
      <c r="CY60" s="170"/>
      <c r="CZ60" s="170"/>
      <c r="DA60" s="170"/>
      <c r="DB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  <c r="FP60" s="170"/>
      <c r="FQ60" s="170"/>
      <c r="FR60" s="170"/>
      <c r="FS60" s="170"/>
      <c r="FT60" s="170"/>
      <c r="FU60" s="170"/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  <c r="HP60" s="170"/>
      <c r="HQ60" s="170"/>
      <c r="HR60" s="170"/>
      <c r="HS60" s="170"/>
      <c r="HT60" s="170"/>
      <c r="HU60" s="170"/>
      <c r="HV60" s="170"/>
      <c r="HW60" s="170"/>
      <c r="HX60" s="170"/>
      <c r="HY60" s="170"/>
      <c r="HZ60" s="170"/>
      <c r="IA60" s="170"/>
      <c r="IB60" s="170"/>
      <c r="IC60" s="170"/>
      <c r="ID60" s="170"/>
      <c r="IE60" s="170"/>
      <c r="IF60" s="170"/>
      <c r="IG60" s="170"/>
      <c r="IH60" s="170"/>
      <c r="II60" s="170"/>
      <c r="IJ60" s="170"/>
      <c r="IK60" s="170"/>
      <c r="IL60" s="170"/>
      <c r="IM60" s="170"/>
      <c r="IN60" s="170"/>
      <c r="IO60" s="170"/>
      <c r="IP60" s="170"/>
      <c r="IQ60" s="170"/>
      <c r="IR60" s="170"/>
      <c r="IS60" s="170"/>
      <c r="IT60" s="170"/>
      <c r="IU60" s="170"/>
      <c r="IV60" s="170"/>
    </row>
    <row r="61" spans="1:256" s="167" customFormat="1" ht="11.25" customHeight="1">
      <c r="A61" s="104"/>
      <c r="B61" s="104"/>
      <c r="C61" s="104"/>
      <c r="D61" s="110" t="s">
        <v>108</v>
      </c>
      <c r="E61" s="95"/>
      <c r="F61" s="95"/>
      <c r="G61" s="95"/>
      <c r="H61" s="95"/>
      <c r="I61" s="95"/>
      <c r="J61" s="109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  <c r="FY61" s="170"/>
      <c r="FZ61" s="170"/>
      <c r="GA61" s="170"/>
      <c r="GB61" s="170"/>
      <c r="GC61" s="170"/>
      <c r="GD61" s="170"/>
      <c r="GE61" s="170"/>
      <c r="GF61" s="170"/>
      <c r="GG61" s="170"/>
      <c r="GH61" s="170"/>
      <c r="GI61" s="170"/>
      <c r="GJ61" s="170"/>
      <c r="GK61" s="170"/>
      <c r="GL61" s="170"/>
      <c r="GM61" s="170"/>
      <c r="GN61" s="170"/>
      <c r="GO61" s="170"/>
      <c r="GP61" s="170"/>
      <c r="GQ61" s="170"/>
      <c r="GR61" s="170"/>
      <c r="GS61" s="170"/>
      <c r="GT61" s="170"/>
      <c r="GU61" s="170"/>
      <c r="GV61" s="170"/>
      <c r="GW61" s="170"/>
      <c r="GX61" s="170"/>
      <c r="GY61" s="170"/>
      <c r="GZ61" s="170"/>
      <c r="HA61" s="170"/>
      <c r="HB61" s="170"/>
      <c r="HC61" s="170"/>
      <c r="HD61" s="170"/>
      <c r="HE61" s="170"/>
      <c r="HF61" s="170"/>
      <c r="HG61" s="170"/>
      <c r="HH61" s="170"/>
      <c r="HI61" s="170"/>
      <c r="HJ61" s="170"/>
      <c r="HK61" s="170"/>
      <c r="HL61" s="170"/>
      <c r="HM61" s="170"/>
      <c r="HN61" s="170"/>
      <c r="HO61" s="170"/>
      <c r="HP61" s="170"/>
      <c r="HQ61" s="170"/>
      <c r="HR61" s="170"/>
      <c r="HS61" s="170"/>
      <c r="HT61" s="170"/>
      <c r="HU61" s="170"/>
      <c r="HV61" s="170"/>
      <c r="HW61" s="170"/>
      <c r="HX61" s="170"/>
      <c r="HY61" s="170"/>
      <c r="HZ61" s="170"/>
      <c r="IA61" s="170"/>
      <c r="IB61" s="170"/>
      <c r="IC61" s="170"/>
      <c r="ID61" s="170"/>
      <c r="IE61" s="170"/>
      <c r="IF61" s="170"/>
      <c r="IG61" s="170"/>
      <c r="IH61" s="170"/>
      <c r="II61" s="170"/>
      <c r="IJ61" s="170"/>
      <c r="IK61" s="170"/>
      <c r="IL61" s="170"/>
      <c r="IM61" s="170"/>
      <c r="IN61" s="170"/>
      <c r="IO61" s="170"/>
      <c r="IP61" s="170"/>
      <c r="IQ61" s="170"/>
      <c r="IR61" s="170"/>
      <c r="IS61" s="170"/>
      <c r="IT61" s="170"/>
      <c r="IU61" s="170"/>
      <c r="IV61" s="170"/>
    </row>
    <row r="62" spans="1:256" s="167" customFormat="1" ht="12" customHeight="1">
      <c r="A62" s="104"/>
      <c r="B62" s="104"/>
      <c r="C62" s="104"/>
      <c r="D62" s="110" t="s">
        <v>109</v>
      </c>
      <c r="E62" s="95"/>
      <c r="F62" s="95"/>
      <c r="G62" s="95"/>
      <c r="H62" s="95"/>
      <c r="I62" s="95"/>
      <c r="J62" s="109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0"/>
      <c r="CN62" s="170"/>
      <c r="CO62" s="170"/>
      <c r="CP62" s="170"/>
      <c r="CQ62" s="170"/>
      <c r="CR62" s="170"/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0"/>
      <c r="FD62" s="170"/>
      <c r="FE62" s="170"/>
      <c r="FF62" s="170"/>
      <c r="FG62" s="170"/>
      <c r="FH62" s="170"/>
      <c r="FI62" s="170"/>
      <c r="FJ62" s="170"/>
      <c r="FK62" s="170"/>
      <c r="FL62" s="170"/>
      <c r="FM62" s="170"/>
      <c r="FN62" s="170"/>
      <c r="FO62" s="170"/>
      <c r="FP62" s="170"/>
      <c r="FQ62" s="170"/>
      <c r="FR62" s="170"/>
      <c r="FS62" s="170"/>
      <c r="FT62" s="170"/>
      <c r="FU62" s="170"/>
      <c r="FV62" s="170"/>
      <c r="FW62" s="170"/>
      <c r="FX62" s="170"/>
      <c r="FY62" s="170"/>
      <c r="FZ62" s="170"/>
      <c r="GA62" s="170"/>
      <c r="GB62" s="170"/>
      <c r="GC62" s="170"/>
      <c r="GD62" s="170"/>
      <c r="GE62" s="170"/>
      <c r="GF62" s="170"/>
      <c r="GG62" s="170"/>
      <c r="GH62" s="170"/>
      <c r="GI62" s="170"/>
      <c r="GJ62" s="170"/>
      <c r="GK62" s="170"/>
      <c r="GL62" s="170"/>
      <c r="GM62" s="170"/>
      <c r="GN62" s="170"/>
      <c r="GO62" s="170"/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0"/>
      <c r="HB62" s="170"/>
      <c r="HC62" s="170"/>
      <c r="HD62" s="170"/>
      <c r="HE62" s="170"/>
      <c r="HF62" s="170"/>
      <c r="HG62" s="170"/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0"/>
      <c r="IF62" s="170"/>
      <c r="IG62" s="170"/>
      <c r="IH62" s="170"/>
      <c r="II62" s="170"/>
      <c r="IJ62" s="170"/>
      <c r="IK62" s="170"/>
      <c r="IL62" s="170"/>
      <c r="IM62" s="170"/>
      <c r="IN62" s="170"/>
      <c r="IO62" s="170"/>
      <c r="IP62" s="170"/>
      <c r="IQ62" s="170"/>
      <c r="IR62" s="170"/>
      <c r="IS62" s="170"/>
      <c r="IT62" s="170"/>
      <c r="IU62" s="170"/>
      <c r="IV62" s="170"/>
    </row>
    <row r="63" spans="1:256" s="167" customFormat="1" ht="12" customHeight="1">
      <c r="A63" s="104"/>
      <c r="B63" s="104"/>
      <c r="C63" s="104"/>
      <c r="D63" s="110" t="s">
        <v>103</v>
      </c>
      <c r="E63" s="95"/>
      <c r="F63" s="95"/>
      <c r="G63" s="95"/>
      <c r="H63" s="95"/>
      <c r="I63" s="95"/>
      <c r="J63" s="109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0"/>
      <c r="CN63" s="170"/>
      <c r="CO63" s="170"/>
      <c r="CP63" s="170"/>
      <c r="CQ63" s="170"/>
      <c r="CR63" s="170"/>
      <c r="CS63" s="170"/>
      <c r="CT63" s="170"/>
      <c r="CU63" s="170"/>
      <c r="CV63" s="170"/>
      <c r="CW63" s="170"/>
      <c r="CX63" s="170"/>
      <c r="CY63" s="170"/>
      <c r="CZ63" s="170"/>
      <c r="DA63" s="170"/>
      <c r="DB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  <c r="FP63" s="170"/>
      <c r="FQ63" s="170"/>
      <c r="FR63" s="170"/>
      <c r="FS63" s="170"/>
      <c r="FT63" s="170"/>
      <c r="FU63" s="170"/>
      <c r="FV63" s="170"/>
      <c r="FW63" s="170"/>
      <c r="FX63" s="170"/>
      <c r="FY63" s="170"/>
      <c r="FZ63" s="170"/>
      <c r="GA63" s="170"/>
      <c r="GB63" s="170"/>
      <c r="GC63" s="170"/>
      <c r="GD63" s="170"/>
      <c r="GE63" s="170"/>
      <c r="GF63" s="170"/>
      <c r="GG63" s="170"/>
      <c r="GH63" s="170"/>
      <c r="GI63" s="170"/>
      <c r="GJ63" s="170"/>
      <c r="GK63" s="170"/>
      <c r="GL63" s="170"/>
      <c r="GM63" s="170"/>
      <c r="GN63" s="170"/>
      <c r="GO63" s="170"/>
      <c r="GP63" s="170"/>
      <c r="GQ63" s="170"/>
      <c r="GR63" s="170"/>
      <c r="GS63" s="170"/>
      <c r="GT63" s="170"/>
      <c r="GU63" s="170"/>
      <c r="GV63" s="170"/>
      <c r="GW63" s="170"/>
      <c r="GX63" s="170"/>
      <c r="GY63" s="170"/>
      <c r="GZ63" s="170"/>
      <c r="HA63" s="170"/>
      <c r="HB63" s="170"/>
      <c r="HC63" s="170"/>
      <c r="HD63" s="170"/>
      <c r="HE63" s="170"/>
      <c r="HF63" s="170"/>
      <c r="HG63" s="170"/>
      <c r="HH63" s="170"/>
      <c r="HI63" s="170"/>
      <c r="HJ63" s="170"/>
      <c r="HK63" s="170"/>
      <c r="HL63" s="170"/>
      <c r="HM63" s="170"/>
      <c r="HN63" s="170"/>
      <c r="HO63" s="170"/>
      <c r="HP63" s="170"/>
      <c r="HQ63" s="170"/>
      <c r="HR63" s="170"/>
      <c r="HS63" s="170"/>
      <c r="HT63" s="170"/>
      <c r="HU63" s="170"/>
      <c r="HV63" s="170"/>
      <c r="HW63" s="170"/>
      <c r="HX63" s="170"/>
      <c r="HY63" s="170"/>
      <c r="HZ63" s="170"/>
      <c r="IA63" s="170"/>
      <c r="IB63" s="170"/>
      <c r="IC63" s="170"/>
      <c r="ID63" s="170"/>
      <c r="IE63" s="170"/>
      <c r="IF63" s="170"/>
      <c r="IG63" s="170"/>
      <c r="IH63" s="170"/>
      <c r="II63" s="170"/>
      <c r="IJ63" s="170"/>
      <c r="IK63" s="170"/>
      <c r="IL63" s="170"/>
      <c r="IM63" s="170"/>
      <c r="IN63" s="170"/>
      <c r="IO63" s="170"/>
      <c r="IP63" s="170"/>
      <c r="IQ63" s="170"/>
      <c r="IR63" s="170"/>
      <c r="IS63" s="170"/>
      <c r="IT63" s="170"/>
      <c r="IU63" s="170"/>
      <c r="IV63" s="170"/>
    </row>
    <row r="64" spans="1:256" s="167" customFormat="1" ht="12" customHeight="1">
      <c r="A64" s="104"/>
      <c r="B64" s="104"/>
      <c r="C64" s="104"/>
      <c r="D64" s="110" t="s">
        <v>104</v>
      </c>
      <c r="E64" s="95"/>
      <c r="F64" s="95"/>
      <c r="G64" s="95"/>
      <c r="H64" s="95"/>
      <c r="I64" s="95"/>
      <c r="J64" s="109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  <c r="CC64" s="170"/>
      <c r="CD64" s="170"/>
      <c r="CE64" s="170"/>
      <c r="CF64" s="170"/>
      <c r="CG64" s="170"/>
      <c r="CH64" s="170"/>
      <c r="CI64" s="170"/>
      <c r="CJ64" s="170"/>
      <c r="CK64" s="170"/>
      <c r="CL64" s="170"/>
      <c r="CM64" s="170"/>
      <c r="CN64" s="170"/>
      <c r="CO64" s="170"/>
      <c r="CP64" s="170"/>
      <c r="CQ64" s="170"/>
      <c r="CR64" s="170"/>
      <c r="CS64" s="170"/>
      <c r="CT64" s="170"/>
      <c r="CU64" s="170"/>
      <c r="CV64" s="170"/>
      <c r="CW64" s="170"/>
      <c r="CX64" s="170"/>
      <c r="CY64" s="170"/>
      <c r="CZ64" s="170"/>
      <c r="DA64" s="170"/>
      <c r="DB64" s="170"/>
      <c r="DC64" s="170"/>
      <c r="DD64" s="170"/>
      <c r="DE64" s="170"/>
      <c r="DF64" s="170"/>
      <c r="DG64" s="170"/>
      <c r="DH64" s="17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DU64" s="170"/>
      <c r="DV64" s="170"/>
      <c r="DW64" s="170"/>
      <c r="DX64" s="170"/>
      <c r="DY64" s="170"/>
      <c r="DZ64" s="170"/>
      <c r="EA64" s="170"/>
      <c r="EB64" s="170"/>
      <c r="EC64" s="170"/>
      <c r="ED64" s="170"/>
      <c r="EE64" s="170"/>
      <c r="EF64" s="170"/>
      <c r="EG64" s="170"/>
      <c r="EH64" s="170"/>
      <c r="EI64" s="170"/>
      <c r="EJ64" s="170"/>
      <c r="EK64" s="170"/>
      <c r="EL64" s="170"/>
      <c r="EM64" s="170"/>
      <c r="EN64" s="170"/>
      <c r="EO64" s="170"/>
      <c r="EP64" s="170"/>
      <c r="EQ64" s="170"/>
      <c r="ER64" s="170"/>
      <c r="ES64" s="170"/>
      <c r="ET64" s="170"/>
      <c r="EU64" s="170"/>
      <c r="EV64" s="170"/>
      <c r="EW64" s="170"/>
      <c r="EX64" s="170"/>
      <c r="EY64" s="170"/>
      <c r="EZ64" s="170"/>
      <c r="FA64" s="170"/>
      <c r="FB64" s="170"/>
      <c r="FC64" s="170"/>
      <c r="FD64" s="170"/>
      <c r="FE64" s="170"/>
      <c r="FF64" s="170"/>
      <c r="FG64" s="170"/>
      <c r="FH64" s="170"/>
      <c r="FI64" s="170"/>
      <c r="FJ64" s="170"/>
      <c r="FK64" s="170"/>
      <c r="FL64" s="170"/>
      <c r="FM64" s="170"/>
      <c r="FN64" s="170"/>
      <c r="FO64" s="170"/>
      <c r="FP64" s="170"/>
      <c r="FQ64" s="170"/>
      <c r="FR64" s="170"/>
      <c r="FS64" s="170"/>
      <c r="FT64" s="170"/>
      <c r="FU64" s="170"/>
      <c r="FV64" s="170"/>
      <c r="FW64" s="170"/>
      <c r="FX64" s="170"/>
      <c r="FY64" s="170"/>
      <c r="FZ64" s="170"/>
      <c r="GA64" s="170"/>
      <c r="GB64" s="170"/>
      <c r="GC64" s="170"/>
      <c r="GD64" s="170"/>
      <c r="GE64" s="170"/>
      <c r="GF64" s="170"/>
      <c r="GG64" s="170"/>
      <c r="GH64" s="170"/>
      <c r="GI64" s="170"/>
      <c r="GJ64" s="170"/>
      <c r="GK64" s="170"/>
      <c r="GL64" s="170"/>
      <c r="GM64" s="170"/>
      <c r="GN64" s="170"/>
      <c r="GO64" s="170"/>
      <c r="GP64" s="170"/>
      <c r="GQ64" s="170"/>
      <c r="GR64" s="170"/>
      <c r="GS64" s="170"/>
      <c r="GT64" s="170"/>
      <c r="GU64" s="170"/>
      <c r="GV64" s="170"/>
      <c r="GW64" s="170"/>
      <c r="GX64" s="170"/>
      <c r="GY64" s="170"/>
      <c r="GZ64" s="170"/>
      <c r="HA64" s="170"/>
      <c r="HB64" s="170"/>
      <c r="HC64" s="170"/>
      <c r="HD64" s="170"/>
      <c r="HE64" s="170"/>
      <c r="HF64" s="170"/>
      <c r="HG64" s="170"/>
      <c r="HH64" s="170"/>
      <c r="HI64" s="170"/>
      <c r="HJ64" s="170"/>
      <c r="HK64" s="170"/>
      <c r="HL64" s="170"/>
      <c r="HM64" s="170"/>
      <c r="HN64" s="170"/>
      <c r="HO64" s="170"/>
      <c r="HP64" s="170"/>
      <c r="HQ64" s="170"/>
      <c r="HR64" s="170"/>
      <c r="HS64" s="170"/>
      <c r="HT64" s="170"/>
      <c r="HU64" s="170"/>
      <c r="HV64" s="170"/>
      <c r="HW64" s="170"/>
      <c r="HX64" s="170"/>
      <c r="HY64" s="170"/>
      <c r="HZ64" s="170"/>
      <c r="IA64" s="170"/>
      <c r="IB64" s="170"/>
      <c r="IC64" s="170"/>
      <c r="ID64" s="170"/>
      <c r="IE64" s="170"/>
      <c r="IF64" s="170"/>
      <c r="IG64" s="170"/>
      <c r="IH64" s="170"/>
      <c r="II64" s="170"/>
      <c r="IJ64" s="170"/>
      <c r="IK64" s="170"/>
      <c r="IL64" s="170"/>
      <c r="IM64" s="170"/>
      <c r="IN64" s="170"/>
      <c r="IO64" s="170"/>
      <c r="IP64" s="170"/>
      <c r="IQ64" s="170"/>
      <c r="IR64" s="170"/>
      <c r="IS64" s="170"/>
      <c r="IT64" s="170"/>
      <c r="IU64" s="170"/>
      <c r="IV64" s="170"/>
    </row>
    <row r="65" spans="1:256" s="167" customFormat="1" ht="11.25" customHeight="1">
      <c r="A65" s="104"/>
      <c r="B65" s="104"/>
      <c r="C65" s="104"/>
      <c r="D65" s="110" t="s">
        <v>91</v>
      </c>
      <c r="E65" s="95"/>
      <c r="F65" s="95"/>
      <c r="G65" s="95"/>
      <c r="H65" s="95"/>
      <c r="I65" s="95"/>
      <c r="J65" s="109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0"/>
      <c r="CN65" s="170"/>
      <c r="CO65" s="170"/>
      <c r="CP65" s="170"/>
      <c r="CQ65" s="170"/>
      <c r="CR65" s="170"/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0"/>
      <c r="DE65" s="170"/>
      <c r="DF65" s="170"/>
      <c r="DG65" s="170"/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0"/>
      <c r="EF65" s="170"/>
      <c r="EG65" s="170"/>
      <c r="EH65" s="170"/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0"/>
      <c r="ET65" s="170"/>
      <c r="EU65" s="170"/>
      <c r="EV65" s="170"/>
      <c r="EW65" s="170"/>
      <c r="EX65" s="170"/>
      <c r="EY65" s="170"/>
      <c r="EZ65" s="170"/>
      <c r="FA65" s="170"/>
      <c r="FB65" s="170"/>
      <c r="FC65" s="170"/>
      <c r="FD65" s="170"/>
      <c r="FE65" s="170"/>
      <c r="FF65" s="170"/>
      <c r="FG65" s="170"/>
      <c r="FH65" s="170"/>
      <c r="FI65" s="170"/>
      <c r="FJ65" s="170"/>
      <c r="FK65" s="170"/>
      <c r="FL65" s="170"/>
      <c r="FM65" s="170"/>
      <c r="FN65" s="170"/>
      <c r="FO65" s="170"/>
      <c r="FP65" s="170"/>
      <c r="FQ65" s="170"/>
      <c r="FR65" s="170"/>
      <c r="FS65" s="170"/>
      <c r="FT65" s="170"/>
      <c r="FU65" s="170"/>
      <c r="FV65" s="170"/>
      <c r="FW65" s="170"/>
      <c r="FX65" s="170"/>
      <c r="FY65" s="170"/>
      <c r="FZ65" s="170"/>
      <c r="GA65" s="170"/>
      <c r="GB65" s="170"/>
      <c r="GC65" s="170"/>
      <c r="GD65" s="170"/>
      <c r="GE65" s="170"/>
      <c r="GF65" s="170"/>
      <c r="GG65" s="170"/>
      <c r="GH65" s="170"/>
      <c r="GI65" s="170"/>
      <c r="GJ65" s="170"/>
      <c r="GK65" s="170"/>
      <c r="GL65" s="170"/>
      <c r="GM65" s="170"/>
      <c r="GN65" s="170"/>
      <c r="GO65" s="170"/>
      <c r="GP65" s="170"/>
      <c r="GQ65" s="170"/>
      <c r="GR65" s="170"/>
      <c r="GS65" s="170"/>
      <c r="GT65" s="170"/>
      <c r="GU65" s="170"/>
      <c r="GV65" s="170"/>
      <c r="GW65" s="170"/>
      <c r="GX65" s="170"/>
      <c r="GY65" s="170"/>
      <c r="GZ65" s="170"/>
      <c r="HA65" s="170"/>
      <c r="HB65" s="170"/>
      <c r="HC65" s="170"/>
      <c r="HD65" s="170"/>
      <c r="HE65" s="170"/>
      <c r="HF65" s="170"/>
      <c r="HG65" s="170"/>
      <c r="HH65" s="170"/>
      <c r="HI65" s="170"/>
      <c r="HJ65" s="170"/>
      <c r="HK65" s="170"/>
      <c r="HL65" s="170"/>
      <c r="HM65" s="170"/>
      <c r="HN65" s="170"/>
      <c r="HO65" s="170"/>
      <c r="HP65" s="170"/>
      <c r="HQ65" s="170"/>
      <c r="HR65" s="170"/>
      <c r="HS65" s="170"/>
      <c r="HT65" s="170"/>
      <c r="HU65" s="170"/>
      <c r="HV65" s="170"/>
      <c r="HW65" s="170"/>
      <c r="HX65" s="170"/>
      <c r="HY65" s="170"/>
      <c r="HZ65" s="170"/>
      <c r="IA65" s="170"/>
      <c r="IB65" s="170"/>
      <c r="IC65" s="170"/>
      <c r="ID65" s="170"/>
      <c r="IE65" s="170"/>
      <c r="IF65" s="170"/>
      <c r="IG65" s="170"/>
      <c r="IH65" s="170"/>
      <c r="II65" s="170"/>
      <c r="IJ65" s="170"/>
      <c r="IK65" s="170"/>
      <c r="IL65" s="170"/>
      <c r="IM65" s="170"/>
      <c r="IN65" s="170"/>
      <c r="IO65" s="170"/>
      <c r="IP65" s="170"/>
      <c r="IQ65" s="170"/>
      <c r="IR65" s="170"/>
      <c r="IS65" s="170"/>
      <c r="IT65" s="170"/>
      <c r="IU65" s="170"/>
      <c r="IV65" s="170"/>
    </row>
    <row r="66" spans="1:256" s="167" customFormat="1" ht="12" customHeight="1" thickBot="1">
      <c r="A66" s="104"/>
      <c r="B66" s="104"/>
      <c r="C66" s="104"/>
      <c r="D66" s="110" t="s">
        <v>94</v>
      </c>
      <c r="E66" s="95"/>
      <c r="F66" s="95"/>
      <c r="G66" s="95"/>
      <c r="H66" s="95"/>
      <c r="I66" s="95"/>
      <c r="J66" s="111">
        <f>SUM(J59:J65)</f>
        <v>0</v>
      </c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  <c r="CC66" s="170"/>
      <c r="CD66" s="170"/>
      <c r="CE66" s="170"/>
      <c r="CF66" s="170"/>
      <c r="CG66" s="170"/>
      <c r="CH66" s="170"/>
      <c r="CI66" s="170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170"/>
      <c r="CX66" s="170"/>
      <c r="CY66" s="170"/>
      <c r="CZ66" s="170"/>
      <c r="DA66" s="170"/>
      <c r="DB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  <c r="FP66" s="170"/>
      <c r="FQ66" s="170"/>
      <c r="FR66" s="170"/>
      <c r="FS66" s="170"/>
      <c r="FT66" s="170"/>
      <c r="FU66" s="170"/>
      <c r="FV66" s="170"/>
      <c r="FW66" s="170"/>
      <c r="FX66" s="170"/>
      <c r="FY66" s="170"/>
      <c r="FZ66" s="170"/>
      <c r="GA66" s="170"/>
      <c r="GB66" s="170"/>
      <c r="GC66" s="170"/>
      <c r="GD66" s="170"/>
      <c r="GE66" s="170"/>
      <c r="GF66" s="170"/>
      <c r="GG66" s="170"/>
      <c r="GH66" s="170"/>
      <c r="GI66" s="170"/>
      <c r="GJ66" s="170"/>
      <c r="GK66" s="170"/>
      <c r="GL66" s="170"/>
      <c r="GM66" s="170"/>
      <c r="GN66" s="170"/>
      <c r="GO66" s="170"/>
      <c r="GP66" s="170"/>
      <c r="GQ66" s="170"/>
      <c r="GR66" s="170"/>
      <c r="GS66" s="170"/>
      <c r="GT66" s="170"/>
      <c r="GU66" s="170"/>
      <c r="GV66" s="170"/>
      <c r="GW66" s="170"/>
      <c r="GX66" s="170"/>
      <c r="GY66" s="170"/>
      <c r="GZ66" s="170"/>
      <c r="HA66" s="170"/>
      <c r="HB66" s="170"/>
      <c r="HC66" s="170"/>
      <c r="HD66" s="170"/>
      <c r="HE66" s="170"/>
      <c r="HF66" s="170"/>
      <c r="HG66" s="170"/>
      <c r="HH66" s="170"/>
      <c r="HI66" s="170"/>
      <c r="HJ66" s="170"/>
      <c r="HK66" s="170"/>
      <c r="HL66" s="170"/>
      <c r="HM66" s="170"/>
      <c r="HN66" s="170"/>
      <c r="HO66" s="170"/>
      <c r="HP66" s="170"/>
      <c r="HQ66" s="170"/>
      <c r="HR66" s="170"/>
      <c r="HS66" s="170"/>
      <c r="HT66" s="170"/>
      <c r="HU66" s="170"/>
      <c r="HV66" s="170"/>
      <c r="HW66" s="170"/>
      <c r="HX66" s="170"/>
      <c r="HY66" s="170"/>
      <c r="HZ66" s="170"/>
      <c r="IA66" s="170"/>
      <c r="IB66" s="170"/>
      <c r="IC66" s="170"/>
      <c r="ID66" s="170"/>
      <c r="IE66" s="170"/>
      <c r="IF66" s="170"/>
      <c r="IG66" s="170"/>
      <c r="IH66" s="170"/>
      <c r="II66" s="170"/>
      <c r="IJ66" s="170"/>
      <c r="IK66" s="170"/>
      <c r="IL66" s="170"/>
      <c r="IM66" s="170"/>
      <c r="IN66" s="170"/>
      <c r="IO66" s="170"/>
      <c r="IP66" s="170"/>
      <c r="IQ66" s="170"/>
      <c r="IR66" s="170"/>
      <c r="IS66" s="170"/>
      <c r="IT66" s="170"/>
      <c r="IU66" s="170"/>
      <c r="IV66" s="170"/>
    </row>
    <row r="67" spans="1:256" s="167" customFormat="1" ht="12" customHeight="1">
      <c r="A67" s="104"/>
      <c r="B67" s="104"/>
      <c r="C67" s="104"/>
      <c r="D67" s="110" t="s">
        <v>110</v>
      </c>
      <c r="E67" s="95"/>
      <c r="F67" s="95"/>
      <c r="G67" s="95"/>
      <c r="H67" s="95"/>
      <c r="I67" s="95"/>
      <c r="J67" s="117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0"/>
      <c r="CB67" s="170"/>
      <c r="CC67" s="170"/>
      <c r="CD67" s="170"/>
      <c r="CE67" s="170"/>
      <c r="CF67" s="170"/>
      <c r="CG67" s="170"/>
      <c r="CH67" s="170"/>
      <c r="CI67" s="170"/>
      <c r="CJ67" s="170"/>
      <c r="CK67" s="170"/>
      <c r="CL67" s="170"/>
      <c r="CM67" s="170"/>
      <c r="CN67" s="170"/>
      <c r="CO67" s="170"/>
      <c r="CP67" s="170"/>
      <c r="CQ67" s="170"/>
      <c r="CR67" s="170"/>
      <c r="CS67" s="170"/>
      <c r="CT67" s="170"/>
      <c r="CU67" s="170"/>
      <c r="CV67" s="170"/>
      <c r="CW67" s="170"/>
      <c r="CX67" s="170"/>
      <c r="CY67" s="170"/>
      <c r="CZ67" s="170"/>
      <c r="DA67" s="170"/>
      <c r="DB67" s="170"/>
      <c r="DC67" s="170"/>
      <c r="DD67" s="170"/>
      <c r="DE67" s="170"/>
      <c r="DF67" s="170"/>
      <c r="DG67" s="170"/>
      <c r="DH67" s="17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/>
      <c r="FW67" s="170"/>
      <c r="FX67" s="170"/>
      <c r="FY67" s="170"/>
      <c r="FZ67" s="170"/>
      <c r="GA67" s="170"/>
      <c r="GB67" s="170"/>
      <c r="GC67" s="170"/>
      <c r="GD67" s="170"/>
      <c r="GE67" s="170"/>
      <c r="GF67" s="170"/>
      <c r="GG67" s="170"/>
      <c r="GH67" s="170"/>
      <c r="GI67" s="170"/>
      <c r="GJ67" s="170"/>
      <c r="GK67" s="170"/>
      <c r="GL67" s="170"/>
      <c r="GM67" s="170"/>
      <c r="GN67" s="170"/>
      <c r="GO67" s="170"/>
      <c r="GP67" s="170"/>
      <c r="GQ67" s="170"/>
      <c r="GR67" s="170"/>
      <c r="GS67" s="170"/>
      <c r="GT67" s="170"/>
      <c r="GU67" s="170"/>
      <c r="GV67" s="170"/>
      <c r="GW67" s="170"/>
      <c r="GX67" s="170"/>
      <c r="GY67" s="170"/>
      <c r="GZ67" s="170"/>
      <c r="HA67" s="170"/>
      <c r="HB67" s="170"/>
      <c r="HC67" s="170"/>
      <c r="HD67" s="170"/>
      <c r="HE67" s="170"/>
      <c r="HF67" s="170"/>
      <c r="HG67" s="170"/>
      <c r="HH67" s="170"/>
      <c r="HI67" s="170"/>
      <c r="HJ67" s="170"/>
      <c r="HK67" s="170"/>
      <c r="HL67" s="170"/>
      <c r="HM67" s="170"/>
      <c r="HN67" s="170"/>
      <c r="HO67" s="170"/>
      <c r="HP67" s="170"/>
      <c r="HQ67" s="170"/>
      <c r="HR67" s="170"/>
      <c r="HS67" s="170"/>
      <c r="HT67" s="170"/>
      <c r="HU67" s="170"/>
      <c r="HV67" s="170"/>
      <c r="HW67" s="170"/>
      <c r="HX67" s="170"/>
      <c r="HY67" s="170"/>
      <c r="HZ67" s="170"/>
      <c r="IA67" s="170"/>
      <c r="IB67" s="170"/>
      <c r="IC67" s="170"/>
      <c r="ID67" s="170"/>
      <c r="IE67" s="170"/>
      <c r="IF67" s="170"/>
      <c r="IG67" s="170"/>
      <c r="IH67" s="170"/>
      <c r="II67" s="170"/>
      <c r="IJ67" s="170"/>
      <c r="IK67" s="170"/>
      <c r="IL67" s="170"/>
      <c r="IM67" s="170"/>
      <c r="IN67" s="170"/>
      <c r="IO67" s="170"/>
      <c r="IP67" s="170"/>
      <c r="IQ67" s="170"/>
      <c r="IR67" s="170"/>
      <c r="IS67" s="170"/>
      <c r="IT67" s="170"/>
      <c r="IU67" s="170"/>
      <c r="IV67" s="170"/>
    </row>
    <row r="68" spans="1:256" s="167" customFormat="1" ht="12" customHeight="1">
      <c r="A68" s="104"/>
      <c r="B68" s="104"/>
      <c r="C68" s="104"/>
      <c r="D68" s="110" t="s">
        <v>111</v>
      </c>
      <c r="E68" s="95"/>
      <c r="F68" s="95"/>
      <c r="G68" s="95"/>
      <c r="H68" s="95"/>
      <c r="I68" s="95"/>
      <c r="J68" s="109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0"/>
      <c r="BX68" s="170"/>
      <c r="BY68" s="170"/>
      <c r="BZ68" s="170"/>
      <c r="CA68" s="170"/>
      <c r="CB68" s="170"/>
      <c r="CC68" s="170"/>
      <c r="CD68" s="170"/>
      <c r="CE68" s="170"/>
      <c r="CF68" s="170"/>
      <c r="CG68" s="170"/>
      <c r="CH68" s="170"/>
      <c r="CI68" s="170"/>
      <c r="CJ68" s="170"/>
      <c r="CK68" s="170"/>
      <c r="CL68" s="170"/>
      <c r="CM68" s="170"/>
      <c r="CN68" s="170"/>
      <c r="CO68" s="170"/>
      <c r="CP68" s="170"/>
      <c r="CQ68" s="170"/>
      <c r="CR68" s="170"/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170"/>
      <c r="DF68" s="170"/>
      <c r="DG68" s="170"/>
      <c r="DH68" s="17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70"/>
      <c r="EF68" s="170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70"/>
      <c r="FW68" s="170"/>
      <c r="FX68" s="170"/>
      <c r="FY68" s="170"/>
      <c r="FZ68" s="170"/>
      <c r="GA68" s="170"/>
      <c r="GB68" s="170"/>
      <c r="GC68" s="170"/>
      <c r="GD68" s="170"/>
      <c r="GE68" s="170"/>
      <c r="GF68" s="170"/>
      <c r="GG68" s="170"/>
      <c r="GH68" s="170"/>
      <c r="GI68" s="170"/>
      <c r="GJ68" s="170"/>
      <c r="GK68" s="170"/>
      <c r="GL68" s="170"/>
      <c r="GM68" s="170"/>
      <c r="GN68" s="170"/>
      <c r="GO68" s="170"/>
      <c r="GP68" s="170"/>
      <c r="GQ68" s="170"/>
      <c r="GR68" s="170"/>
      <c r="GS68" s="170"/>
      <c r="GT68" s="170"/>
      <c r="GU68" s="170"/>
      <c r="GV68" s="170"/>
      <c r="GW68" s="170"/>
      <c r="GX68" s="170"/>
      <c r="GY68" s="170"/>
      <c r="GZ68" s="170"/>
      <c r="HA68" s="170"/>
      <c r="HB68" s="170"/>
      <c r="HC68" s="170"/>
      <c r="HD68" s="170"/>
      <c r="HE68" s="170"/>
      <c r="HF68" s="170"/>
      <c r="HG68" s="170"/>
      <c r="HH68" s="170"/>
      <c r="HI68" s="170"/>
      <c r="HJ68" s="170"/>
      <c r="HK68" s="170"/>
      <c r="HL68" s="170"/>
      <c r="HM68" s="170"/>
      <c r="HN68" s="170"/>
      <c r="HO68" s="170"/>
      <c r="HP68" s="170"/>
      <c r="HQ68" s="170"/>
      <c r="HR68" s="170"/>
      <c r="HS68" s="170"/>
      <c r="HT68" s="170"/>
      <c r="HU68" s="170"/>
      <c r="HV68" s="170"/>
      <c r="HW68" s="170"/>
      <c r="HX68" s="170"/>
      <c r="HY68" s="170"/>
      <c r="HZ68" s="170"/>
      <c r="IA68" s="170"/>
      <c r="IB68" s="170"/>
      <c r="IC68" s="170"/>
      <c r="ID68" s="170"/>
      <c r="IE68" s="170"/>
      <c r="IF68" s="170"/>
      <c r="IG68" s="170"/>
      <c r="IH68" s="170"/>
      <c r="II68" s="170"/>
      <c r="IJ68" s="170"/>
      <c r="IK68" s="170"/>
      <c r="IL68" s="170"/>
      <c r="IM68" s="170"/>
      <c r="IN68" s="170"/>
      <c r="IO68" s="170"/>
      <c r="IP68" s="170"/>
      <c r="IQ68" s="170"/>
      <c r="IR68" s="170"/>
      <c r="IS68" s="170"/>
      <c r="IT68" s="170"/>
      <c r="IU68" s="170"/>
      <c r="IV68" s="170"/>
    </row>
    <row r="69" spans="1:256" s="167" customFormat="1" ht="13.5" customHeight="1" thickBot="1">
      <c r="A69" s="104"/>
      <c r="B69" s="110" t="s">
        <v>112</v>
      </c>
      <c r="C69" s="104"/>
      <c r="D69" s="104"/>
      <c r="E69" s="95"/>
      <c r="F69" s="95"/>
      <c r="G69" s="95"/>
      <c r="H69" s="95"/>
      <c r="I69" s="95"/>
      <c r="J69" s="111">
        <f>J66+J67+J68</f>
        <v>0</v>
      </c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  <c r="CC69" s="170"/>
      <c r="CD69" s="170"/>
      <c r="CE69" s="170"/>
      <c r="CF69" s="170"/>
      <c r="CG69" s="170"/>
      <c r="CH69" s="170"/>
      <c r="CI69" s="170"/>
      <c r="CJ69" s="170"/>
      <c r="CK69" s="170"/>
      <c r="CL69" s="170"/>
      <c r="CM69" s="170"/>
      <c r="CN69" s="170"/>
      <c r="CO69" s="170"/>
      <c r="CP69" s="170"/>
      <c r="CQ69" s="170"/>
      <c r="CR69" s="170"/>
      <c r="CS69" s="170"/>
      <c r="CT69" s="170"/>
      <c r="CU69" s="170"/>
      <c r="CV69" s="170"/>
      <c r="CW69" s="170"/>
      <c r="CX69" s="170"/>
      <c r="CY69" s="170"/>
      <c r="CZ69" s="170"/>
      <c r="DA69" s="170"/>
      <c r="DB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  <c r="FX69" s="170"/>
      <c r="FY69" s="170"/>
      <c r="FZ69" s="170"/>
      <c r="GA69" s="170"/>
      <c r="GB69" s="170"/>
      <c r="GC69" s="170"/>
      <c r="GD69" s="170"/>
      <c r="GE69" s="170"/>
      <c r="GF69" s="170"/>
      <c r="GG69" s="170"/>
      <c r="GH69" s="170"/>
      <c r="GI69" s="170"/>
      <c r="GJ69" s="170"/>
      <c r="GK69" s="170"/>
      <c r="GL69" s="170"/>
      <c r="GM69" s="170"/>
      <c r="GN69" s="170"/>
      <c r="GO69" s="170"/>
      <c r="GP69" s="170"/>
      <c r="GQ69" s="170"/>
      <c r="GR69" s="170"/>
      <c r="GS69" s="170"/>
      <c r="GT69" s="170"/>
      <c r="GU69" s="170"/>
      <c r="GV69" s="170"/>
      <c r="GW69" s="170"/>
      <c r="GX69" s="170"/>
      <c r="GY69" s="170"/>
      <c r="GZ69" s="170"/>
      <c r="HA69" s="170"/>
      <c r="HB69" s="170"/>
      <c r="HC69" s="170"/>
      <c r="HD69" s="170"/>
      <c r="HE69" s="170"/>
      <c r="HF69" s="170"/>
      <c r="HG69" s="170"/>
      <c r="HH69" s="170"/>
      <c r="HI69" s="170"/>
      <c r="HJ69" s="170"/>
      <c r="HK69" s="170"/>
      <c r="HL69" s="170"/>
      <c r="HM69" s="170"/>
      <c r="HN69" s="170"/>
      <c r="HO69" s="170"/>
      <c r="HP69" s="170"/>
      <c r="HQ69" s="170"/>
      <c r="HR69" s="170"/>
      <c r="HS69" s="170"/>
      <c r="HT69" s="170"/>
      <c r="HU69" s="170"/>
      <c r="HV69" s="170"/>
      <c r="HW69" s="170"/>
      <c r="HX69" s="170"/>
      <c r="HY69" s="170"/>
      <c r="HZ69" s="170"/>
      <c r="IA69" s="170"/>
      <c r="IB69" s="170"/>
      <c r="IC69" s="170"/>
      <c r="ID69" s="170"/>
      <c r="IE69" s="170"/>
      <c r="IF69" s="170"/>
      <c r="IG69" s="170"/>
      <c r="IH69" s="170"/>
      <c r="II69" s="170"/>
      <c r="IJ69" s="170"/>
      <c r="IK69" s="170"/>
      <c r="IL69" s="170"/>
      <c r="IM69" s="170"/>
      <c r="IN69" s="170"/>
      <c r="IO69" s="170"/>
      <c r="IP69" s="170"/>
      <c r="IQ69" s="170"/>
      <c r="IR69" s="170"/>
      <c r="IS69" s="170"/>
      <c r="IT69" s="170"/>
      <c r="IU69" s="170"/>
      <c r="IV69" s="170"/>
    </row>
    <row r="70" spans="1:256" s="167" customFormat="1" ht="13.5" customHeight="1" thickBot="1">
      <c r="A70" s="104"/>
      <c r="B70" s="112" t="s">
        <v>166</v>
      </c>
      <c r="C70" s="104"/>
      <c r="D70" s="104"/>
      <c r="E70" s="95"/>
      <c r="F70" s="95"/>
      <c r="G70" s="95"/>
      <c r="H70" s="95"/>
      <c r="I70" s="95"/>
      <c r="J70" s="113">
        <f>J57-J69</f>
        <v>0</v>
      </c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70"/>
      <c r="CN70" s="170"/>
      <c r="CO70" s="170"/>
      <c r="CP70" s="170"/>
      <c r="CQ70" s="170"/>
      <c r="CR70" s="170"/>
      <c r="CS70" s="170"/>
      <c r="CT70" s="170"/>
      <c r="CU70" s="170"/>
      <c r="CV70" s="170"/>
      <c r="CW70" s="170"/>
      <c r="CX70" s="170"/>
      <c r="CY70" s="170"/>
      <c r="CZ70" s="170"/>
      <c r="DA70" s="170"/>
      <c r="DB70" s="170"/>
      <c r="DC70" s="170"/>
      <c r="DD70" s="170"/>
      <c r="DE70" s="170"/>
      <c r="DF70" s="170"/>
      <c r="DG70" s="170"/>
      <c r="DH70" s="17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70"/>
      <c r="FW70" s="170"/>
      <c r="FX70" s="170"/>
      <c r="FY70" s="170"/>
      <c r="FZ70" s="170"/>
      <c r="GA70" s="170"/>
      <c r="GB70" s="170"/>
      <c r="GC70" s="170"/>
      <c r="GD70" s="170"/>
      <c r="GE70" s="170"/>
      <c r="GF70" s="170"/>
      <c r="GG70" s="170"/>
      <c r="GH70" s="170"/>
      <c r="GI70" s="170"/>
      <c r="GJ70" s="170"/>
      <c r="GK70" s="170"/>
      <c r="GL70" s="170"/>
      <c r="GM70" s="170"/>
      <c r="GN70" s="170"/>
      <c r="GO70" s="170"/>
      <c r="GP70" s="170"/>
      <c r="GQ70" s="170"/>
      <c r="GR70" s="170"/>
      <c r="GS70" s="170"/>
      <c r="GT70" s="170"/>
      <c r="GU70" s="170"/>
      <c r="GV70" s="170"/>
      <c r="GW70" s="170"/>
      <c r="GX70" s="170"/>
      <c r="GY70" s="170"/>
      <c r="GZ70" s="170"/>
      <c r="HA70" s="170"/>
      <c r="HB70" s="170"/>
      <c r="HC70" s="170"/>
      <c r="HD70" s="170"/>
      <c r="HE70" s="170"/>
      <c r="HF70" s="170"/>
      <c r="HG70" s="170"/>
      <c r="HH70" s="170"/>
      <c r="HI70" s="170"/>
      <c r="HJ70" s="170"/>
      <c r="HK70" s="170"/>
      <c r="HL70" s="170"/>
      <c r="HM70" s="170"/>
      <c r="HN70" s="170"/>
      <c r="HO70" s="170"/>
      <c r="HP70" s="170"/>
      <c r="HQ70" s="170"/>
      <c r="HR70" s="170"/>
      <c r="HS70" s="170"/>
      <c r="HT70" s="170"/>
      <c r="HU70" s="170"/>
      <c r="HV70" s="170"/>
      <c r="HW70" s="170"/>
      <c r="HX70" s="170"/>
      <c r="HY70" s="170"/>
      <c r="HZ70" s="170"/>
      <c r="IA70" s="170"/>
      <c r="IB70" s="170"/>
      <c r="IC70" s="170"/>
      <c r="ID70" s="170"/>
      <c r="IE70" s="170"/>
      <c r="IF70" s="170"/>
      <c r="IG70" s="170"/>
      <c r="IH70" s="170"/>
      <c r="II70" s="170"/>
      <c r="IJ70" s="170"/>
      <c r="IK70" s="170"/>
      <c r="IL70" s="170"/>
      <c r="IM70" s="170"/>
      <c r="IN70" s="170"/>
      <c r="IO70" s="170"/>
      <c r="IP70" s="170"/>
      <c r="IQ70" s="170"/>
      <c r="IR70" s="170"/>
      <c r="IS70" s="170"/>
      <c r="IT70" s="170"/>
      <c r="IU70" s="170"/>
      <c r="IV70" s="170"/>
    </row>
    <row r="71" spans="1:256" s="167" customFormat="1" ht="0.75" customHeight="1" thickTop="1">
      <c r="A71" s="95"/>
      <c r="B71" s="95"/>
      <c r="C71" s="95"/>
      <c r="D71" s="95"/>
      <c r="E71" s="95"/>
      <c r="F71" s="95"/>
      <c r="G71" s="95"/>
      <c r="H71" s="95"/>
      <c r="I71" s="95"/>
      <c r="J71" s="98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0"/>
      <c r="CB71" s="170"/>
      <c r="CC71" s="170"/>
      <c r="CD71" s="170"/>
      <c r="CE71" s="170"/>
      <c r="CF71" s="170"/>
      <c r="CG71" s="170"/>
      <c r="CH71" s="170"/>
      <c r="CI71" s="170"/>
      <c r="CJ71" s="170"/>
      <c r="CK71" s="170"/>
      <c r="CL71" s="170"/>
      <c r="CM71" s="170"/>
      <c r="CN71" s="170"/>
      <c r="CO71" s="170"/>
      <c r="CP71" s="170"/>
      <c r="CQ71" s="170"/>
      <c r="CR71" s="170"/>
      <c r="CS71" s="170"/>
      <c r="CT71" s="170"/>
      <c r="CU71" s="170"/>
      <c r="CV71" s="170"/>
      <c r="CW71" s="170"/>
      <c r="CX71" s="170"/>
      <c r="CY71" s="170"/>
      <c r="CZ71" s="170"/>
      <c r="DA71" s="170"/>
      <c r="DB71" s="170"/>
      <c r="DC71" s="170"/>
      <c r="DD71" s="170"/>
      <c r="DE71" s="170"/>
      <c r="DF71" s="170"/>
      <c r="DG71" s="170"/>
      <c r="DH71" s="17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70"/>
      <c r="EF71" s="170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70"/>
      <c r="FW71" s="170"/>
      <c r="FX71" s="170"/>
      <c r="FY71" s="170"/>
      <c r="FZ71" s="170"/>
      <c r="GA71" s="170"/>
      <c r="GB71" s="170"/>
      <c r="GC71" s="170"/>
      <c r="GD71" s="170"/>
      <c r="GE71" s="170"/>
      <c r="GF71" s="170"/>
      <c r="GG71" s="170"/>
      <c r="GH71" s="170"/>
      <c r="GI71" s="170"/>
      <c r="GJ71" s="170"/>
      <c r="GK71" s="170"/>
      <c r="GL71" s="170"/>
      <c r="GM71" s="170"/>
      <c r="GN71" s="170"/>
      <c r="GO71" s="170"/>
      <c r="GP71" s="170"/>
      <c r="GQ71" s="170"/>
      <c r="GR71" s="170"/>
      <c r="GS71" s="170"/>
      <c r="GT71" s="170"/>
      <c r="GU71" s="170"/>
      <c r="GV71" s="170"/>
      <c r="GW71" s="170"/>
      <c r="GX71" s="170"/>
      <c r="GY71" s="170"/>
      <c r="GZ71" s="170"/>
      <c r="HA71" s="170"/>
      <c r="HB71" s="170"/>
      <c r="HC71" s="170"/>
      <c r="HD71" s="170"/>
      <c r="HE71" s="170"/>
      <c r="HF71" s="170"/>
      <c r="HG71" s="170"/>
      <c r="HH71" s="170"/>
      <c r="HI71" s="170"/>
      <c r="HJ71" s="170"/>
      <c r="HK71" s="170"/>
      <c r="HL71" s="170"/>
      <c r="HM71" s="170"/>
      <c r="HN71" s="170"/>
      <c r="HO71" s="170"/>
      <c r="HP71" s="170"/>
      <c r="HQ71" s="170"/>
      <c r="HR71" s="170"/>
      <c r="HS71" s="170"/>
      <c r="HT71" s="170"/>
      <c r="HU71" s="170"/>
      <c r="HV71" s="170"/>
      <c r="HW71" s="170"/>
      <c r="HX71" s="170"/>
      <c r="HY71" s="170"/>
      <c r="HZ71" s="170"/>
      <c r="IA71" s="170"/>
      <c r="IB71" s="170"/>
      <c r="IC71" s="170"/>
      <c r="ID71" s="170"/>
      <c r="IE71" s="170"/>
      <c r="IF71" s="170"/>
      <c r="IG71" s="170"/>
      <c r="IH71" s="170"/>
      <c r="II71" s="170"/>
      <c r="IJ71" s="170"/>
      <c r="IK71" s="170"/>
      <c r="IL71" s="170"/>
      <c r="IM71" s="170"/>
      <c r="IN71" s="170"/>
      <c r="IO71" s="170"/>
      <c r="IP71" s="170"/>
      <c r="IQ71" s="170"/>
      <c r="IR71" s="170"/>
      <c r="IS71" s="170"/>
      <c r="IT71" s="170"/>
      <c r="IU71" s="170"/>
      <c r="IV71" s="170"/>
    </row>
    <row r="72" spans="1:256" hidden="1"/>
    <row r="73" spans="1:256" hidden="1"/>
    <row r="74" spans="1:256" hidden="1">
      <c r="A74" s="118" t="s">
        <v>113</v>
      </c>
    </row>
    <row r="75" spans="1:256" hidden="1">
      <c r="A75" s="119"/>
    </row>
    <row r="76" spans="1:256" hidden="1">
      <c r="A76" s="120" t="s">
        <v>114</v>
      </c>
    </row>
    <row r="77" spans="1:256" ht="25.5" hidden="1">
      <c r="A77" s="120" t="s">
        <v>115</v>
      </c>
    </row>
    <row r="78" spans="1:256" ht="25.5" hidden="1">
      <c r="A78" s="120" t="s">
        <v>116</v>
      </c>
    </row>
    <row r="79" spans="1:256" hidden="1">
      <c r="A79" s="120" t="s">
        <v>117</v>
      </c>
    </row>
    <row r="80" spans="1:256" ht="25.5" hidden="1">
      <c r="A80" s="120" t="s">
        <v>118</v>
      </c>
    </row>
    <row r="81" spans="1:1" ht="25.5" hidden="1">
      <c r="A81" s="120" t="s">
        <v>119</v>
      </c>
    </row>
    <row r="82" spans="1:1" hidden="1">
      <c r="A82" s="120" t="s">
        <v>120</v>
      </c>
    </row>
    <row r="83" spans="1:1" ht="25.5" hidden="1">
      <c r="A83" s="120" t="s">
        <v>121</v>
      </c>
    </row>
    <row r="84" spans="1:1" hidden="1">
      <c r="A84" s="120" t="s">
        <v>122</v>
      </c>
    </row>
    <row r="85" spans="1:1" hidden="1">
      <c r="A85" s="120" t="s">
        <v>123</v>
      </c>
    </row>
    <row r="86" spans="1:1" hidden="1">
      <c r="A86" s="120" t="s">
        <v>124</v>
      </c>
    </row>
    <row r="87" spans="1:1" hidden="1">
      <c r="A87" s="120" t="s">
        <v>125</v>
      </c>
    </row>
    <row r="88" spans="1:1" ht="25.5" hidden="1">
      <c r="A88" s="120" t="s">
        <v>126</v>
      </c>
    </row>
    <row r="89" spans="1:1" hidden="1">
      <c r="A89" s="120" t="s">
        <v>65</v>
      </c>
    </row>
    <row r="90" spans="1:1" hidden="1">
      <c r="A90" s="120" t="s">
        <v>127</v>
      </c>
    </row>
    <row r="91" spans="1:1" hidden="1"/>
    <row r="92" spans="1:1" hidden="1"/>
    <row r="93" spans="1:1" hidden="1"/>
    <row r="94" spans="1:1" hidden="1"/>
    <row r="95" spans="1:1" ht="7.5" customHeight="1"/>
    <row r="96" spans="1:1" ht="1.5" customHeight="1"/>
    <row r="97" ht="1.5" customHeight="1"/>
    <row r="98" hidden="1"/>
  </sheetData>
  <mergeCells count="8">
    <mergeCell ref="A1:J1"/>
    <mergeCell ref="K1:IV71"/>
    <mergeCell ref="A2:J2"/>
    <mergeCell ref="A3:J4"/>
    <mergeCell ref="I5:J5"/>
    <mergeCell ref="I6:J6"/>
    <mergeCell ref="I7:J7"/>
    <mergeCell ref="I8:J8"/>
  </mergeCells>
  <phoneticPr fontId="0" type="noConversion"/>
  <dataValidations count="1">
    <dataValidation type="list" allowBlank="1" showInputMessage="1" showErrorMessage="1" sqref="I5">
      <formula1>$A$75:$A$90</formula1>
    </dataValidation>
  </dataValidations>
  <hyperlinks>
    <hyperlink ref="B6" r:id="rId1"/>
  </hyperlinks>
  <pageMargins left="0.99" right="0.91" top="0.25" bottom="0.2" header="0.25" footer="0.57999999999999996"/>
  <pageSetup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5E5B6F9-E7EB-4612-93D1-A99B1D076346}"/>
</file>

<file path=customXml/itemProps2.xml><?xml version="1.0" encoding="utf-8"?>
<ds:datastoreItem xmlns:ds="http://schemas.openxmlformats.org/officeDocument/2006/customXml" ds:itemID="{EB1B4D18-0624-49FF-8C66-93BA787B6977}"/>
</file>

<file path=customXml/itemProps3.xml><?xml version="1.0" encoding="utf-8"?>
<ds:datastoreItem xmlns:ds="http://schemas.openxmlformats.org/officeDocument/2006/customXml" ds:itemID="{60C57663-2056-4963-94E0-F755F379D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 1 Calc</vt:lpstr>
      <vt:lpstr>GovernanceCalc</vt:lpstr>
      <vt:lpstr>Warrant or Transaction Counts</vt:lpstr>
      <vt:lpstr>FedProjExpend</vt:lpstr>
      <vt:lpstr>County AFR</vt:lpstr>
      <vt:lpstr>'County AFR'!Print_Area</vt:lpstr>
      <vt:lpstr>FedProjExpend!Print_Area</vt:lpstr>
      <vt:lpstr>GovernanceCalc!Print_Area</vt:lpstr>
      <vt:lpstr>'Page 1 Calc'!Print_Area</vt:lpstr>
      <vt:lpstr>'Warrant or Transaction Counts'!Print_Area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Williams</dc:creator>
  <cp:lastModifiedBy>slong</cp:lastModifiedBy>
  <cp:lastPrinted>2011-03-04T18:14:15Z</cp:lastPrinted>
  <dcterms:created xsi:type="dcterms:W3CDTF">1997-12-02T23:13:55Z</dcterms:created>
  <dcterms:modified xsi:type="dcterms:W3CDTF">2011-03-04T21:33:25Z</dcterms:modified>
</cp:coreProperties>
</file>